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202300"/>
  <xr:revisionPtr revIDLastSave="0" documentId="13_ncr:1_{D02C26E3-953B-4DB3-9F9D-A8DB58090AA3}" xr6:coauthVersionLast="47" xr6:coauthVersionMax="47" xr10:uidLastSave="{00000000-0000-0000-0000-000000000000}"/>
  <bookViews>
    <workbookView xWindow="-120" yWindow="-120" windowWidth="24240" windowHeight="13020" tabRatio="892" firstSheet="7" activeTab="7" xr2:uid="{45140E2F-F6BD-46CF-AC0B-AB30DD91857D}"/>
  </bookViews>
  <sheets>
    <sheet name="Join Columns" sheetId="11" r:id="rId1"/>
    <sheet name="Join Columns link" sheetId="12" r:id="rId2"/>
    <sheet name="Separate Columns" sheetId="10" r:id="rId3"/>
    <sheet name="Sep Col link" sheetId="13" r:id="rId4"/>
    <sheet name="Top 10" sheetId="9" r:id="rId5"/>
    <sheet name="Top 10 link" sheetId="14" r:id="rId6"/>
    <sheet name="Empty Rows" sheetId="4" r:id="rId7"/>
    <sheet name="Wed Jan 28 2026 10am" sheetId="21" r:id="rId8"/>
    <sheet name="empty rows link" sheetId="15" r:id="rId9"/>
    <sheet name="Duplicates" sheetId="3" r:id="rId10"/>
    <sheet name="duplicates red" sheetId="16" r:id="rId11"/>
    <sheet name="duplicates red at top" sheetId="17" r:id="rId12"/>
    <sheet name="duplicates remove" sheetId="18" r:id="rId13"/>
    <sheet name="Loan Schedule Example" sheetId="2" r:id="rId14"/>
    <sheet name="Loan Schedule Empty" sheetId="8" r:id="rId15"/>
    <sheet name="Remove Spaces From Column A" sheetId="1" r:id="rId16"/>
    <sheet name="RSFCA LINK" sheetId="20" r:id="rId17"/>
  </sheets>
  <definedNames>
    <definedName name="_xlnm._FilterDatabase" localSheetId="0" hidden="1">'Join Columns'!$A$1:$D$107</definedName>
    <definedName name="_xlnm._FilterDatabase" localSheetId="15" hidden="1">'Remove Spaces From Column A'!$A$1:$D$107</definedName>
    <definedName name="_xlnm._FilterDatabase" localSheetId="4" hidden="1">'Top 10'!$B$4:$F$26</definedName>
    <definedName name="ActualNumberOfPayments" localSheetId="13">IFERROR(IF('Loan Schedule Example'!LoanIsGood,IF('Loan Schedule Example'!PaymentsPerYear=1,1,MATCH(0.01,'Loan Schedule Example'!End_Bal,-1)+1)),"")</definedName>
    <definedName name="asdf" localSheetId="9" hidden="1">{"AllDetail",#N/A,FALSE,"Research Budget";"1stQuarter",#N/A,FALSE,"Research Budget";"2nd Quarter",#N/A,FALSE,"Research Budget";"Summary",#N/A,FALSE,"Research Budget"}</definedName>
    <definedName name="asdf" localSheetId="6" hidden="1">{"AllDetail",#N/A,FALSE,"Research Budget";"1stQuarter",#N/A,FALSE,"Research Budget";"2nd Quarter",#N/A,FALSE,"Research Budget";"Summary",#N/A,FALSE,"Research Budget"}</definedName>
    <definedName name="asdf" localSheetId="0" hidden="1">{"AllDetail",#N/A,FALSE,"Research Budget";"1stQuarter",#N/A,FALSE,"Research Budget";"2nd Quarter",#N/A,FALSE,"Research Budget";"Summary",#N/A,FALSE,"Research Budget"}</definedName>
    <definedName name="asdf" localSheetId="13" hidden="1">{"AllDetail",#N/A,FALSE,"Research Budget";"1stQuarter",#N/A,FALSE,"Research Budget";"2nd Quarter",#N/A,FALSE,"Research Budget";"Summary",#N/A,FALSE,"Research Budget"}</definedName>
    <definedName name="asdf" localSheetId="15" hidden="1">{"AllDetail",#N/A,FALSE,"Research Budget";"1stQuarter",#N/A,FALSE,"Research Budget";"2nd Quarter",#N/A,FALSE,"Research Budget";"Summary",#N/A,FALSE,"Research Budget"}</definedName>
    <definedName name="asdf" localSheetId="2" hidden="1">{"AllDetail",#N/A,FALSE,"Research Budget";"1stQuarter",#N/A,FALSE,"Research Budget";"2nd Quarter",#N/A,FALSE,"Research Budget";"Summary",#N/A,FALSE,"Research Budget"}</definedName>
    <definedName name="asdf" localSheetId="4" hidden="1">{"AllDetail",#N/A,FALSE,"Research Budget";"1stQuarter",#N/A,FALSE,"Research Budget";"2nd Quarter",#N/A,FALSE,"Research Budget";"Summary",#N/A,FALSE,"Research Budget"}</definedName>
    <definedName name="asdf" hidden="1">{"AllDetail",#N/A,FALSE,"Research Budget";"1stQuarter",#N/A,FALSE,"Research Budget";"2nd Quarter",#N/A,FALSE,"Research Budget";"Summary",#N/A,FALSE,"Research Budget"}</definedName>
    <definedName name="Beg_Bal" localSheetId="9">#REF!</definedName>
    <definedName name="Beg_Bal" localSheetId="6">#REF!</definedName>
    <definedName name="Beg_Bal" localSheetId="13">#REF!</definedName>
    <definedName name="Beg_Bal">#REF!</definedName>
    <definedName name="Beginning_Balance" localSheetId="9">-FV(Duplicates!Interest_Rate/12,Duplicates!Payment_Number-1,-Duplicates!Monthly_Payment,Duplicates!Loan_Amount)</definedName>
    <definedName name="Beginning_Balance" localSheetId="6">-FV('Empty Rows'!Interest_Rate/12,'Empty Rows'!Payment_Number-1,-'Empty Rows'!Monthly_Payment,'Empty Rows'!Loan_Amount)</definedName>
    <definedName name="Beginning_Balance" localSheetId="0">-FV(Interest_Rate/12,'Join Columns'!Payment_Number-1,-'Join Columns'!Monthly_Payment,Loan_Amount)</definedName>
    <definedName name="Beginning_Balance" localSheetId="13">-FV('Loan Schedule Example'!Interest_Rate/12,'Loan Schedule Example'!Payment_Number-1,-'Loan Schedule Example'!Monthly_Payment,'Loan Schedule Example'!Loan_Amount)</definedName>
    <definedName name="Beginning_Balance" localSheetId="15">-FV(Interest_Rate/12,'Remove Spaces From Column A'!Payment_Number-1,-'Remove Spaces From Column A'!Monthly_Payment,Loan_Amount)</definedName>
    <definedName name="Beginning_Balance" localSheetId="2">-FV(Interest_Rate/12,'Separate Columns'!Payment_Number-1,-'Separate Columns'!Monthly_Payment,Loan_Amount)</definedName>
    <definedName name="Beginning_Balance" localSheetId="4">-FV([0]!Interest_Rate/12,'Top 10'!Payment_Number-1,-'Top 10'!Monthly_Payment,[0]!Loan_Amount)</definedName>
    <definedName name="Beginning_Balance">-FV(Interest_Rate/12,Payment_Number-1,-Monthly_Payment,Loan_Amount)</definedName>
    <definedName name="Categories">#REF!</definedName>
    <definedName name="ColumnTitle1" localSheetId="13">PaymentSchedule3[[#Headers],[Payment number]]</definedName>
    <definedName name="_xlnm.Criteria" localSheetId="4">'Top 10'!#REF!</definedName>
    <definedName name="Cum_Int" localSheetId="9">#REF!</definedName>
    <definedName name="Cum_Int" localSheetId="6">#REF!</definedName>
    <definedName name="Cum_Int" localSheetId="13">#REF!</definedName>
    <definedName name="Cum_Int">#REF!</definedName>
    <definedName name="Data" localSheetId="9">#REF!</definedName>
    <definedName name="Data" localSheetId="6">#REF!</definedName>
    <definedName name="Data" localSheetId="13">#REF!</definedName>
    <definedName name="Data">#REF!</definedName>
    <definedName name="Dates" localSheetId="9">OFFSET(#REF!,0,0,COUNTA(#REF!)-1,1)</definedName>
    <definedName name="Dates" localSheetId="6">OFFSET(#REF!,0,0,COUNTA(#REF!)-1,1)</definedName>
    <definedName name="Dates" localSheetId="13">OFFSET(#REF!,0,0,COUNTA(#REF!)-1,1)</definedName>
    <definedName name="Dates">OFFSET(#REF!,0,0,COUNTA(#REF!)-1,1)</definedName>
    <definedName name="ee" localSheetId="9" hidden="1">{"FirstQ",#N/A,FALSE,"Budget2000";"SecondQ",#N/A,FALSE,"Budget2000";"Summary",#N/A,FALSE,"Budget2000"}</definedName>
    <definedName name="ee" localSheetId="6" hidden="1">{"FirstQ",#N/A,FALSE,"Budget2000";"SecondQ",#N/A,FALSE,"Budget2000";"Summary",#N/A,FALSE,"Budget2000"}</definedName>
    <definedName name="ee" localSheetId="0" hidden="1">{"FirstQ",#N/A,FALSE,"Budget2000";"SecondQ",#N/A,FALSE,"Budget2000";"Summary",#N/A,FALSE,"Budget2000"}</definedName>
    <definedName name="ee" localSheetId="13" hidden="1">{"FirstQ",#N/A,FALSE,"Budget2000";"SecondQ",#N/A,FALSE,"Budget2000";"Summary",#N/A,FALSE,"Budget2000"}</definedName>
    <definedName name="ee" localSheetId="15" hidden="1">{"FirstQ",#N/A,FALSE,"Budget2000";"SecondQ",#N/A,FALSE,"Budget2000";"Summary",#N/A,FALSE,"Budget2000"}</definedName>
    <definedName name="ee" localSheetId="2" hidden="1">{"FirstQ",#N/A,FALSE,"Budget2000";"SecondQ",#N/A,FALSE,"Budget2000";"Summary",#N/A,FALSE,"Budget2000"}</definedName>
    <definedName name="ee" localSheetId="4" hidden="1">{"FirstQ",#N/A,FALSE,"Budget2000";"SecondQ",#N/A,FALSE,"Budget2000";"Summary",#N/A,FALSE,"Budget2000"}</definedName>
    <definedName name="ee" hidden="1">{"FirstQ",#N/A,FALSE,"Budget2000";"SecondQ",#N/A,FALSE,"Budget2000";"Summary",#N/A,FALSE,"Budget2000"}</definedName>
    <definedName name="Emp_name" localSheetId="9">#REF!</definedName>
    <definedName name="Emp_name" localSheetId="6">#REF!</definedName>
    <definedName name="Emp_name" localSheetId="13">#REF!</definedName>
    <definedName name="Emp_name">#REF!</definedName>
    <definedName name="End_Bal" localSheetId="9">#REF!</definedName>
    <definedName name="End_Bal" localSheetId="6">#REF!</definedName>
    <definedName name="End_Bal" localSheetId="13">PaymentSchedule3[Ending
balance]</definedName>
    <definedName name="End_Bal">#REF!</definedName>
    <definedName name="Ending_Balance" localSheetId="9">-FV(Duplicates!Interest_Rate/12,Duplicates!Payment_Number,-Duplicates!Monthly_Payment,Duplicates!Loan_Amount)</definedName>
    <definedName name="Ending_Balance" localSheetId="6">-FV('Empty Rows'!Interest_Rate/12,'Empty Rows'!Payment_Number,-'Empty Rows'!Monthly_Payment,'Empty Rows'!Loan_Amount)</definedName>
    <definedName name="Ending_Balance" localSheetId="0">-FV(Interest_Rate/12,'Join Columns'!Payment_Number,-'Join Columns'!Monthly_Payment,Loan_Amount)</definedName>
    <definedName name="Ending_Balance" localSheetId="13">-FV('Loan Schedule Example'!Interest_Rate/12,'Loan Schedule Example'!Payment_Number,-'Loan Schedule Example'!Monthly_Payment,'Loan Schedule Example'!Loan_Amount)</definedName>
    <definedName name="Ending_Balance" localSheetId="15">-FV(Interest_Rate/12,'Remove Spaces From Column A'!Payment_Number,-'Remove Spaces From Column A'!Monthly_Payment,Loan_Amount)</definedName>
    <definedName name="Ending_Balance" localSheetId="2">-FV(Interest_Rate/12,'Separate Columns'!Payment_Number,-'Separate Columns'!Monthly_Payment,Loan_Amount)</definedName>
    <definedName name="Ending_Balance" localSheetId="4">-FV([0]!Interest_Rate/12,'Top 10'!Payment_Number,-'Top 10'!Monthly_Payment,[0]!Loan_Amount)</definedName>
    <definedName name="Ending_Balance">-FV(Interest_Rate/12,Payment_Number,-Monthly_Payment,Loan_Amount)</definedName>
    <definedName name="Extra_Pay" localSheetId="9">#REF!</definedName>
    <definedName name="Extra_Pay" localSheetId="6">#REF!</definedName>
    <definedName name="Extra_Pay" localSheetId="13">#REF!</definedName>
    <definedName name="Extra_Pay">#REF!</definedName>
    <definedName name="_xlnm.Extract" localSheetId="4">'Top 10'!#REF!</definedName>
    <definedName name="ExtraPayments" localSheetId="13">'Loan Schedule Example'!$E$11</definedName>
    <definedName name="Full_Print" localSheetId="9">#REF!</definedName>
    <definedName name="Full_Print" localSheetId="6">#REF!</definedName>
    <definedName name="Full_Print" localSheetId="13">#REF!</definedName>
    <definedName name="Full_Print">#REF!</definedName>
    <definedName name="Header_Row" localSheetId="9">ROW(#REF!)</definedName>
    <definedName name="Header_Row" localSheetId="6">ROW(#REF!)</definedName>
    <definedName name="Header_Row" localSheetId="13">ROW(#REF!)</definedName>
    <definedName name="Header_Row">ROW(#REF!)</definedName>
    <definedName name="Header_Row_Back" localSheetId="9">ROW(#REF!)</definedName>
    <definedName name="Header_Row_Back" localSheetId="6">ROW(#REF!)</definedName>
    <definedName name="Header_Row_Back" localSheetId="13">ROW(#REF!)</definedName>
    <definedName name="Header_Row_Back">ROW(#REF!)</definedName>
    <definedName name="Int" localSheetId="9">#REF!</definedName>
    <definedName name="Int" localSheetId="6">#REF!</definedName>
    <definedName name="Int" localSheetId="13">#REF!</definedName>
    <definedName name="Int">#REF!</definedName>
    <definedName name="Interest" localSheetId="9">-IPMT(Duplicates!Interest_Rate/12,Duplicates!Payment_Number,Duplicates!Number_of_Payments,Duplicates!Loan_Amount)</definedName>
    <definedName name="Interest" localSheetId="6">-IPMT('Empty Rows'!Interest_Rate/12,'Empty Rows'!Payment_Number,'Empty Rows'!Number_of_Payments,'Empty Rows'!Loan_Amount)</definedName>
    <definedName name="Interest" localSheetId="0">-IPMT(Interest_Rate/12,'Join Columns'!Payment_Number,Number_of_Payments,Loan_Amount)</definedName>
    <definedName name="Interest" localSheetId="13">-IPMT('Loan Schedule Example'!Interest_Rate/12,'Loan Schedule Example'!Payment_Number,'Loan Schedule Example'!Number_of_Payments,'Loan Schedule Example'!Loan_Amount)</definedName>
    <definedName name="Interest" localSheetId="15">-IPMT(Interest_Rate/12,'Remove Spaces From Column A'!Payment_Number,Number_of_Payments,Loan_Amount)</definedName>
    <definedName name="Interest" localSheetId="2">-IPMT(Interest_Rate/12,'Separate Columns'!Payment_Number,Number_of_Payments,Loan_Amount)</definedName>
    <definedName name="Interest" localSheetId="4">-IPMT([0]!Interest_Rate/12,'Top 10'!Payment_Number,[0]!Number_of_Payments,[0]!Loan_Amount)</definedName>
    <definedName name="Interest">-IPMT(Interest_Rate/12,Payment_Number,Number_of_Payments,Loan_Amount)</definedName>
    <definedName name="Interest_Rate" localSheetId="9">#REF!</definedName>
    <definedName name="Interest_Rate" localSheetId="6">#REF!</definedName>
    <definedName name="Interest_Rate" localSheetId="13">#REF!</definedName>
    <definedName name="Interest_Rate">#REF!</definedName>
    <definedName name="InterestRate" localSheetId="13">'Loan Schedule Example'!$E$6</definedName>
    <definedName name="k" localSheetId="9" hidden="1">{"FirstQ",#N/A,FALSE,"Budget2000";"SecondQ",#N/A,FALSE,"Budget2000";"Summary",#N/A,FALSE,"Budget2000"}</definedName>
    <definedName name="k" localSheetId="6" hidden="1">{"FirstQ",#N/A,FALSE,"Budget2000";"SecondQ",#N/A,FALSE,"Budget2000";"Summary",#N/A,FALSE,"Budget2000"}</definedName>
    <definedName name="k" localSheetId="0" hidden="1">{"FirstQ",#N/A,FALSE,"Budget2000";"SecondQ",#N/A,FALSE,"Budget2000";"Summary",#N/A,FALSE,"Budget2000"}</definedName>
    <definedName name="k" localSheetId="13" hidden="1">{"FirstQ",#N/A,FALSE,"Budget2000";"SecondQ",#N/A,FALSE,"Budget2000";"Summary",#N/A,FALSE,"Budget2000"}</definedName>
    <definedName name="k" localSheetId="15" hidden="1">{"FirstQ",#N/A,FALSE,"Budget2000";"SecondQ",#N/A,FALSE,"Budget2000";"Summary",#N/A,FALSE,"Budget2000"}</definedName>
    <definedName name="k" localSheetId="2" hidden="1">{"FirstQ",#N/A,FALSE,"Budget2000";"SecondQ",#N/A,FALSE,"Budget2000";"Summary",#N/A,FALSE,"Budget2000"}</definedName>
    <definedName name="k" localSheetId="4" hidden="1">{"FirstQ",#N/A,FALSE,"Budget2000";"SecondQ",#N/A,FALSE,"Budget2000";"Summary",#N/A,FALSE,"Budget2000"}</definedName>
    <definedName name="k" hidden="1">{"FirstQ",#N/A,FALSE,"Budget2000";"SecondQ",#N/A,FALSE,"Budget2000";"Summary",#N/A,FALSE,"Budget2000"}</definedName>
    <definedName name="Last_Row" localSheetId="9">IF(Duplicates!Values_Entered,Duplicates!Header_Row+Duplicates!Number_of_Payments,Duplicates!Header_Row)</definedName>
    <definedName name="Last_Row" localSheetId="6">IF('Empty Rows'!Values_Entered,'Empty Rows'!Header_Row+'Empty Rows'!Number_of_Payments,'Empty Rows'!Header_Row)</definedName>
    <definedName name="Last_Row" localSheetId="0">IF('Join Columns'!Values_Entered,Header_Row+Number_of_Payments,Header_Row)</definedName>
    <definedName name="Last_Row" localSheetId="13">IF('Loan Schedule Example'!Values_Entered,'Loan Schedule Example'!Header_Row+'Loan Schedule Example'!Number_of_Payments,'Loan Schedule Example'!Header_Row)</definedName>
    <definedName name="Last_Row" localSheetId="15">IF('Remove Spaces From Column A'!Values_Entered,Header_Row+Number_of_Payments,Header_Row)</definedName>
    <definedName name="Last_Row" localSheetId="2">IF('Separate Columns'!Values_Entered,Header_Row+Number_of_Payments,Header_Row)</definedName>
    <definedName name="Last_Row" localSheetId="4">IF('Top 10'!Values_Entered,[0]!Header_Row+[0]!Number_of_Payments,[0]!Header_Row)</definedName>
    <definedName name="Last_Row">IF(Values_Entered,Header_Row+Number_of_Payments,Header_Row)</definedName>
    <definedName name="LastCol" localSheetId="13">MATCH(REPT("z",255),'Loan Schedule Example'!$13:$13)</definedName>
    <definedName name="LastCol">MATCH(REPT("z",255),#REF!)</definedName>
    <definedName name="LastRow" localSheetId="13">MATCH(9.99E+307,'Loan Schedule Example'!$B:$B)</definedName>
    <definedName name="LastRow">MATCH(9.99E+307,#REF!)</definedName>
    <definedName name="Lbs" localSheetId="9">#REF!</definedName>
    <definedName name="Lbs" localSheetId="6">#REF!</definedName>
    <definedName name="Lbs" localSheetId="13">#REF!</definedName>
    <definedName name="Lbs">#REF!</definedName>
    <definedName name="LenderName" localSheetId="13">'Loan Schedule Example'!$H$11:$I$11</definedName>
    <definedName name="Loan_Amount" localSheetId="9">#REF!</definedName>
    <definedName name="Loan_Amount" localSheetId="6">#REF!</definedName>
    <definedName name="Loan_Amount" localSheetId="13">#REF!</definedName>
    <definedName name="Loan_Amount">#REF!</definedName>
    <definedName name="Loan_Not_Paid" localSheetId="9">IF(Duplicates!Payment_Number&lt;=Duplicates!Number_of_Payments,1,0)</definedName>
    <definedName name="Loan_Not_Paid" localSheetId="6">IF('Empty Rows'!Payment_Number&lt;='Empty Rows'!Number_of_Payments,1,0)</definedName>
    <definedName name="Loan_Not_Paid" localSheetId="0">IF('Join Columns'!Payment_Number&lt;=Number_of_Payments,1,0)</definedName>
    <definedName name="Loan_Not_Paid" localSheetId="13">IF('Loan Schedule Example'!Payment_Number&lt;='Loan Schedule Example'!Number_of_Payments,1,0)</definedName>
    <definedName name="Loan_Not_Paid" localSheetId="15">IF('Remove Spaces From Column A'!Payment_Number&lt;=Number_of_Payments,1,0)</definedName>
    <definedName name="Loan_Not_Paid" localSheetId="2">IF('Separate Columns'!Payment_Number&lt;=Number_of_Payments,1,0)</definedName>
    <definedName name="Loan_Not_Paid" localSheetId="4">IF('Top 10'!Payment_Number&lt;=[0]!Number_of_Payments,1,0)</definedName>
    <definedName name="Loan_Not_Paid">IF(Payment_Number&lt;=Number_of_Payments,1,0)</definedName>
    <definedName name="Loan_Start" localSheetId="9">#REF!</definedName>
    <definedName name="Loan_Start" localSheetId="6">#REF!</definedName>
    <definedName name="Loan_Start" localSheetId="13">#REF!</definedName>
    <definedName name="Loan_Start">#REF!</definedName>
    <definedName name="Loan_Years" localSheetId="9">#REF!</definedName>
    <definedName name="Loan_Years" localSheetId="6">#REF!</definedName>
    <definedName name="Loan_Years" localSheetId="13">#REF!</definedName>
    <definedName name="Loan_Years">#REF!</definedName>
    <definedName name="LoanAmount" localSheetId="13">'Loan Schedule Example'!$E$5</definedName>
    <definedName name="LoanIsGood" localSheetId="13">('Loan Schedule Example'!$E$5*'Loan Schedule Example'!$E$6*'Loan Schedule Example'!$E$7*'Loan Schedule Example'!$E$9)&gt;0</definedName>
    <definedName name="LoanPeriod" localSheetId="13">'Loan Schedule Example'!$E$7</definedName>
    <definedName name="LoanStartDate" localSheetId="13">'Loan Schedule Example'!$E$9</definedName>
    <definedName name="Milestone_Marker" localSheetId="9">#REF!</definedName>
    <definedName name="Milestone_Marker" localSheetId="6">#REF!</definedName>
    <definedName name="Milestone_Marker" localSheetId="13">#REF!</definedName>
    <definedName name="Milestone_Marker">#REF!</definedName>
    <definedName name="Monthly_Payment" localSheetId="9">-PMT(Duplicates!Interest_Rate/12,Duplicates!Number_of_Payments,Duplicates!Loan_Amount)</definedName>
    <definedName name="Monthly_Payment" localSheetId="6">-PMT('Empty Rows'!Interest_Rate/12,'Empty Rows'!Number_of_Payments,'Empty Rows'!Loan_Amount)</definedName>
    <definedName name="Monthly_Payment" localSheetId="0">-PMT(Interest_Rate/12,Number_of_Payments,Loan_Amount)</definedName>
    <definedName name="Monthly_Payment" localSheetId="13">-PMT('Loan Schedule Example'!Interest_Rate/12,'Loan Schedule Example'!Number_of_Payments,'Loan Schedule Example'!Loan_Amount)</definedName>
    <definedName name="Monthly_Payment" localSheetId="15">-PMT(Interest_Rate/12,Number_of_Payments,Loan_Amount)</definedName>
    <definedName name="Monthly_Payment" localSheetId="2">-PMT(Interest_Rate/12,Number_of_Payments,Loan_Amount)</definedName>
    <definedName name="Monthly_Payment" localSheetId="4">-PMT([0]!Interest_Rate/12,[0]!Number_of_Payments,[0]!Loan_Amount)</definedName>
    <definedName name="Monthly_Payment">-PMT(Interest_Rate/12,Number_of_Payments,Loan_Amount)</definedName>
    <definedName name="Num_Pmt_Per_Year" localSheetId="9">#REF!</definedName>
    <definedName name="Num_Pmt_Per_Year" localSheetId="6">#REF!</definedName>
    <definedName name="Num_Pmt_Per_Year" localSheetId="13">#REF!</definedName>
    <definedName name="Num_Pmt_Per_Year">#REF!</definedName>
    <definedName name="Number_of_Payments" localSheetId="9">#REF!</definedName>
    <definedName name="Number_of_Payments" localSheetId="6">#REF!</definedName>
    <definedName name="Number_of_Payments" localSheetId="13">#REF!</definedName>
    <definedName name="Number_of_Payments">#REF!</definedName>
    <definedName name="Pay_Date" localSheetId="9">#REF!</definedName>
    <definedName name="Pay_Date" localSheetId="6">#REF!</definedName>
    <definedName name="Pay_Date" localSheetId="13">#REF!</definedName>
    <definedName name="Pay_Date">#REF!</definedName>
    <definedName name="Pay_Num" localSheetId="9">#REF!</definedName>
    <definedName name="Pay_Num" localSheetId="6">#REF!</definedName>
    <definedName name="Pay_Num" localSheetId="13">#REF!</definedName>
    <definedName name="Pay_Num">#REF!</definedName>
    <definedName name="Payment_Date" localSheetId="9">DATE(YEAR(Duplicates!Loan_Start),MONTH(Duplicates!Loan_Start)+Duplicates!Payment_Number,DAY(Duplicates!Loan_Start))</definedName>
    <definedName name="Payment_Date" localSheetId="6">DATE(YEAR('Empty Rows'!Loan_Start),MONTH('Empty Rows'!Loan_Start)+'Empty Rows'!Payment_Number,DAY('Empty Rows'!Loan_Start))</definedName>
    <definedName name="Payment_Date" localSheetId="0">DATE(YEAR(Loan_Start),MONTH(Loan_Start)+'Join Columns'!Payment_Number,DAY(Loan_Start))</definedName>
    <definedName name="Payment_Date" localSheetId="13">DATE(YEAR('Loan Schedule Example'!Loan_Start),MONTH('Loan Schedule Example'!Loan_Start)+'Loan Schedule Example'!Payment_Number,DAY('Loan Schedule Example'!Loan_Start))</definedName>
    <definedName name="Payment_Date" localSheetId="15">DATE(YEAR(Loan_Start),MONTH(Loan_Start)+'Remove Spaces From Column A'!Payment_Number,DAY(Loan_Start))</definedName>
    <definedName name="Payment_Date" localSheetId="2">DATE(YEAR(Loan_Start),MONTH(Loan_Start)+'Separate Columns'!Payment_Number,DAY(Loan_Start))</definedName>
    <definedName name="Payment_Date" localSheetId="4">DATE(YEAR([0]!Loan_Start),MONTH([0]!Loan_Start)+'Top 10'!Payment_Number,DAY([0]!Loan_Start))</definedName>
    <definedName name="Payment_Date">DATE(YEAR(Loan_Start),MONTH(Loan_Start)+Payment_Number,DAY(Loan_Start))</definedName>
    <definedName name="Payment_Number" localSheetId="9">ROW()-Duplicates!Header_Row</definedName>
    <definedName name="Payment_Number" localSheetId="6">ROW()-'Empty Rows'!Header_Row</definedName>
    <definedName name="Payment_Number" localSheetId="0">ROW()-Header_Row</definedName>
    <definedName name="Payment_Number" localSheetId="13">ROW()-'Loan Schedule Example'!Header_Row</definedName>
    <definedName name="Payment_Number" localSheetId="15">ROW()-Header_Row</definedName>
    <definedName name="Payment_Number" localSheetId="2">ROW()-Header_Row</definedName>
    <definedName name="Payment_Number" localSheetId="4">ROW()-[0]!Header_Row</definedName>
    <definedName name="Payment_Number">ROW()-Header_Row</definedName>
    <definedName name="PaymentsPerYear" localSheetId="13">'Loan Schedule Example'!$E$8</definedName>
    <definedName name="Princ" localSheetId="9">#REF!</definedName>
    <definedName name="Princ" localSheetId="6">#REF!</definedName>
    <definedName name="Princ" localSheetId="13">#REF!</definedName>
    <definedName name="Princ">#REF!</definedName>
    <definedName name="Principal" localSheetId="9">-PPMT(Duplicates!Interest_Rate/12,Duplicates!Payment_Number,Duplicates!Number_of_Payments,Duplicates!Loan_Amount)</definedName>
    <definedName name="Principal" localSheetId="6">-PPMT('Empty Rows'!Interest_Rate/12,'Empty Rows'!Payment_Number,'Empty Rows'!Number_of_Payments,'Empty Rows'!Loan_Amount)</definedName>
    <definedName name="Principal" localSheetId="0">-PPMT(Interest_Rate/12,'Join Columns'!Payment_Number,Number_of_Payments,Loan_Amount)</definedName>
    <definedName name="Principal" localSheetId="13">-PPMT('Loan Schedule Example'!Interest_Rate/12,'Loan Schedule Example'!Payment_Number,'Loan Schedule Example'!Number_of_Payments,'Loan Schedule Example'!Loan_Amount)</definedName>
    <definedName name="Principal" localSheetId="15">-PPMT(Interest_Rate/12,'Remove Spaces From Column A'!Payment_Number,Number_of_Payments,Loan_Amount)</definedName>
    <definedName name="Principal" localSheetId="2">-PPMT(Interest_Rate/12,'Separate Columns'!Payment_Number,Number_of_Payments,Loan_Amount)</definedName>
    <definedName name="Principal" localSheetId="4">-PPMT([0]!Interest_Rate/12,'Top 10'!Payment_Number,[0]!Number_of_Payments,[0]!Loan_Amount)</definedName>
    <definedName name="Principal">-PPMT(Interest_Rate/12,Payment_Number,Number_of_Payments,Loan_Amount)</definedName>
    <definedName name="Print_Area_Reset" localSheetId="9">#N/A</definedName>
    <definedName name="Print_Area_Reset" localSheetId="6">OFFSET('Empty Rows'!Full_Print,0,0,'Empty Rows'!Last_Row)</definedName>
    <definedName name="Print_Area_Reset" localSheetId="0">OFFSET([0]!Full_Print,0,0,'Join Columns'!Last_Row)</definedName>
    <definedName name="Print_Area_Reset" localSheetId="13">OFFSET('Loan Schedule Example'!Full_Print,0,0,'Loan Schedule Example'!Last_Row)</definedName>
    <definedName name="Print_Area_Reset" localSheetId="15">OFFSET([0]!Full_Print,0,0,'Remove Spaces From Column A'!Last_Row)</definedName>
    <definedName name="Print_Area_Reset" localSheetId="2">#N/A</definedName>
    <definedName name="Print_Area_Reset" localSheetId="4">#N/A</definedName>
    <definedName name="Print_Area_Reset">OFFSET([0]!Full_Print,0,0,[0]!Last_Row)</definedName>
    <definedName name="_xlnm.Print_Titles" localSheetId="13">'Loan Schedule Example'!$13:$13</definedName>
    <definedName name="PrintArea_SET" localSheetId="13">OFFSET('Loan Schedule Example'!#REF!,,,'Loan Schedule Example'!LastRow,'Loan Schedule Example'!LastCol)</definedName>
    <definedName name="Project_Start" localSheetId="9">#REF!</definedName>
    <definedName name="Project_Start" localSheetId="6">#REF!</definedName>
    <definedName name="Project_Start" localSheetId="13">#REF!</definedName>
    <definedName name="Project_Start">#REF!</definedName>
    <definedName name="q" localSheetId="9" hidden="1">{"FirstQ",#N/A,FALSE,"Budget2000";"SecondQ",#N/A,FALSE,"Budget2000";"Summary",#N/A,FALSE,"Budget2000"}</definedName>
    <definedName name="q" localSheetId="6" hidden="1">{"FirstQ",#N/A,FALSE,"Budget2000";"SecondQ",#N/A,FALSE,"Budget2000";"Summary",#N/A,FALSE,"Budget2000"}</definedName>
    <definedName name="q" localSheetId="0" hidden="1">{"FirstQ",#N/A,FALSE,"Budget2000";"SecondQ",#N/A,FALSE,"Budget2000";"Summary",#N/A,FALSE,"Budget2000"}</definedName>
    <definedName name="q" localSheetId="13" hidden="1">{"FirstQ",#N/A,FALSE,"Budget2000";"SecondQ",#N/A,FALSE,"Budget2000";"Summary",#N/A,FALSE,"Budget2000"}</definedName>
    <definedName name="q" localSheetId="15" hidden="1">{"FirstQ",#N/A,FALSE,"Budget2000";"SecondQ",#N/A,FALSE,"Budget2000";"Summary",#N/A,FALSE,"Budget2000"}</definedName>
    <definedName name="q" localSheetId="2" hidden="1">{"FirstQ",#N/A,FALSE,"Budget2000";"SecondQ",#N/A,FALSE,"Budget2000";"Summary",#N/A,FALSE,"Budget2000"}</definedName>
    <definedName name="q" localSheetId="4" hidden="1">{"FirstQ",#N/A,FALSE,"Budget2000";"SecondQ",#N/A,FALSE,"Budget2000";"Summary",#N/A,FALSE,"Budget2000"}</definedName>
    <definedName name="q" hidden="1">{"FirstQ",#N/A,FALSE,"Budget2000";"SecondQ",#N/A,FALSE,"Budget2000";"Summary",#N/A,FALSE,"Budget2000"}</definedName>
    <definedName name="RateTable" localSheetId="9">#REF!</definedName>
    <definedName name="RateTable" localSheetId="6">#REF!</definedName>
    <definedName name="RateTable" localSheetId="13">#REF!</definedName>
    <definedName name="RateTable">#REF!</definedName>
    <definedName name="RegionalTax" localSheetId="9">#REF!</definedName>
    <definedName name="RegionalTax" localSheetId="6">#REF!</definedName>
    <definedName name="RegionalTax" localSheetId="13">#REF!</definedName>
    <definedName name="RegionalTax">#REF!</definedName>
    <definedName name="RowTitleRegion1..E9" localSheetId="13">'Loan Schedule Example'!$B$5:$D$5</definedName>
    <definedName name="RowTitleRegion2..I7" localSheetId="13">'Loan Schedule Example'!$G$5:$H$5</definedName>
    <definedName name="RowTitleRegion3..E9" localSheetId="13">'Loan Schedule Example'!$B$11</definedName>
    <definedName name="RowTitleRegion4..H9" localSheetId="13">'Loan Schedule Example'!$G$11</definedName>
    <definedName name="rr" localSheetId="9" hidden="1">{"FirstQ",#N/A,FALSE,"Budget2000";"SecondQ",#N/A,FALSE,"Budget2000"}</definedName>
    <definedName name="rr" localSheetId="6" hidden="1">{"FirstQ",#N/A,FALSE,"Budget2000";"SecondQ",#N/A,FALSE,"Budget2000"}</definedName>
    <definedName name="rr" localSheetId="0" hidden="1">{"FirstQ",#N/A,FALSE,"Budget2000";"SecondQ",#N/A,FALSE,"Budget2000"}</definedName>
    <definedName name="rr" localSheetId="13" hidden="1">{"FirstQ",#N/A,FALSE,"Budget2000";"SecondQ",#N/A,FALSE,"Budget2000"}</definedName>
    <definedName name="rr" localSheetId="15" hidden="1">{"FirstQ",#N/A,FALSE,"Budget2000";"SecondQ",#N/A,FALSE,"Budget2000"}</definedName>
    <definedName name="rr" localSheetId="2" hidden="1">{"FirstQ",#N/A,FALSE,"Budget2000";"SecondQ",#N/A,FALSE,"Budget2000"}</definedName>
    <definedName name="rr" localSheetId="4" hidden="1">{"FirstQ",#N/A,FALSE,"Budget2000";"SecondQ",#N/A,FALSE,"Budget2000"}</definedName>
    <definedName name="rr" hidden="1">{"FirstQ",#N/A,FALSE,"Budget2000";"SecondQ",#N/A,FALSE,"Budget2000"}</definedName>
    <definedName name="rrr" localSheetId="9" hidden="1">{"AllDetail",#N/A,FALSE,"Research Budget";"1stQuarter",#N/A,FALSE,"Research Budget";"2nd Quarter",#N/A,FALSE,"Research Budget";"Summary",#N/A,FALSE,"Research Budget"}</definedName>
    <definedName name="rrr" localSheetId="6" hidden="1">{"AllDetail",#N/A,FALSE,"Research Budget";"1stQuarter",#N/A,FALSE,"Research Budget";"2nd Quarter",#N/A,FALSE,"Research Budget";"Summary",#N/A,FALSE,"Research Budget"}</definedName>
    <definedName name="rrr" localSheetId="0" hidden="1">{"AllDetail",#N/A,FALSE,"Research Budget";"1stQuarter",#N/A,FALSE,"Research Budget";"2nd Quarter",#N/A,FALSE,"Research Budget";"Summary",#N/A,FALSE,"Research Budget"}</definedName>
    <definedName name="rrr" localSheetId="13" hidden="1">{"AllDetail",#N/A,FALSE,"Research Budget";"1stQuarter",#N/A,FALSE,"Research Budget";"2nd Quarter",#N/A,FALSE,"Research Budget";"Summary",#N/A,FALSE,"Research Budget"}</definedName>
    <definedName name="rrr" localSheetId="15" hidden="1">{"AllDetail",#N/A,FALSE,"Research Budget";"1stQuarter",#N/A,FALSE,"Research Budget";"2nd Quarter",#N/A,FALSE,"Research Budget";"Summary",#N/A,FALSE,"Research Budget"}</definedName>
    <definedName name="rrr" localSheetId="2" hidden="1">{"AllDetail",#N/A,FALSE,"Research Budget";"1stQuarter",#N/A,FALSE,"Research Budget";"2nd Quarter",#N/A,FALSE,"Research Budget";"Summary",#N/A,FALSE,"Research Budget"}</definedName>
    <definedName name="rrr" localSheetId="4" hidden="1">{"AllDetail",#N/A,FALSE,"Research Budget";"1stQuarter",#N/A,FALSE,"Research Budget";"2nd Quarter",#N/A,FALSE,"Research Budget";"Summary",#N/A,FALSE,"Research Budget"}</definedName>
    <definedName name="rrr" hidden="1">{"AllDetail",#N/A,FALSE,"Research Budget";"1stQuarter",#N/A,FALSE,"Research Budget";"2nd Quarter",#N/A,FALSE,"Research Budget";"Summary",#N/A,FALSE,"Research Budget"}</definedName>
    <definedName name="Sales" localSheetId="9">OFFSET(#REF!,0,0,COUNTA(#REF!)-1,1)</definedName>
    <definedName name="Sales" localSheetId="6">OFFSET(#REF!,0,0,COUNTA(#REF!)-1,1)</definedName>
    <definedName name="Sales" localSheetId="13">OFFSET(#REF!,0,0,COUNTA(#REF!)-1,1)</definedName>
    <definedName name="Sales">OFFSET(#REF!,0,0,COUNTA(#REF!)-1,1)</definedName>
    <definedName name="Sched_Pay" localSheetId="9">#REF!</definedName>
    <definedName name="Sched_Pay" localSheetId="6">#REF!</definedName>
    <definedName name="Sched_Pay" localSheetId="13">#REF!</definedName>
    <definedName name="Sched_Pay">#REF!</definedName>
    <definedName name="Scheduled_Extra_Payments" localSheetId="9">#REF!</definedName>
    <definedName name="Scheduled_Extra_Payments" localSheetId="6">#REF!</definedName>
    <definedName name="Scheduled_Extra_Payments" localSheetId="13">#REF!</definedName>
    <definedName name="Scheduled_Extra_Payments">#REF!</definedName>
    <definedName name="Scheduled_Interest_Rate" localSheetId="9">#REF!</definedName>
    <definedName name="Scheduled_Interest_Rate" localSheetId="6">#REF!</definedName>
    <definedName name="Scheduled_Interest_Rate" localSheetId="13">#REF!</definedName>
    <definedName name="Scheduled_Interest_Rate">#REF!</definedName>
    <definedName name="Scheduled_Monthly_Payment" localSheetId="9">#REF!</definedName>
    <definedName name="Scheduled_Monthly_Payment" localSheetId="6">#REF!</definedName>
    <definedName name="Scheduled_Monthly_Payment" localSheetId="13">#REF!</definedName>
    <definedName name="Scheduled_Monthly_Payment">#REF!</definedName>
    <definedName name="ScheduledNumberOfPayments" localSheetId="13">'Loan Schedule Example'!$I$6</definedName>
    <definedName name="ScheduledPayment" localSheetId="13">'Loan Schedule Example'!$I$5</definedName>
    <definedName name="Scrolling_Increment" localSheetId="9">#REF!</definedName>
    <definedName name="Scrolling_Increment" localSheetId="6">#REF!</definedName>
    <definedName name="Scrolling_Increment" localSheetId="13">#REF!</definedName>
    <definedName name="Scrolling_Increment">#REF!</definedName>
    <definedName name="StateRegions" localSheetId="9">#REF!</definedName>
    <definedName name="StateRegions" localSheetId="6">#REF!</definedName>
    <definedName name="StateRegions" localSheetId="13">#REF!</definedName>
    <definedName name="StateRegions">#REF!</definedName>
    <definedName name="Title2">#REF!</definedName>
    <definedName name="Total_Cost" localSheetId="9">#REF!</definedName>
    <definedName name="Total_Cost" localSheetId="6">#REF!</definedName>
    <definedName name="Total_Cost" localSheetId="13">#REF!</definedName>
    <definedName name="Total_Cost">#REF!</definedName>
    <definedName name="Total_Interest" localSheetId="9">#REF!</definedName>
    <definedName name="Total_Interest" localSheetId="6">#REF!</definedName>
    <definedName name="Total_Interest" localSheetId="13">#REF!</definedName>
    <definedName name="Total_Interest">#REF!</definedName>
    <definedName name="Total_Pay" localSheetId="9">#REF!</definedName>
    <definedName name="Total_Pay" localSheetId="6">#REF!</definedName>
    <definedName name="Total_Pay" localSheetId="13">#REF!</definedName>
    <definedName name="Total_Pay">#REF!</definedName>
    <definedName name="TotalEarlyPayments" localSheetId="13">SUM(PaymentSchedule3[Extra
payment])</definedName>
    <definedName name="TotalInterest" localSheetId="13">SUM(PaymentSchedule3[Interest])</definedName>
    <definedName name="TransposeBigTimeUse" localSheetId="9" hidden="1">{"FirstQ",#N/A,FALSE,"Budget2000";"SecondQ",#N/A,FALSE,"Budget2000";"Summary",#N/A,FALSE,"Budget2000"}</definedName>
    <definedName name="TransposeBigTimeUse" localSheetId="6" hidden="1">{"FirstQ",#N/A,FALSE,"Budget2000";"SecondQ",#N/A,FALSE,"Budget2000";"Summary",#N/A,FALSE,"Budget2000"}</definedName>
    <definedName name="TransposeBigTimeUse" localSheetId="0" hidden="1">{"FirstQ",#N/A,FALSE,"Budget2000";"SecondQ",#N/A,FALSE,"Budget2000";"Summary",#N/A,FALSE,"Budget2000"}</definedName>
    <definedName name="TransposeBigTimeUse" localSheetId="13" hidden="1">{"FirstQ",#N/A,FALSE,"Budget2000";"SecondQ",#N/A,FALSE,"Budget2000";"Summary",#N/A,FALSE,"Budget2000"}</definedName>
    <definedName name="TransposeBigTimeUse" localSheetId="15" hidden="1">{"FirstQ",#N/A,FALSE,"Budget2000";"SecondQ",#N/A,FALSE,"Budget2000";"Summary",#N/A,FALSE,"Budget2000"}</definedName>
    <definedName name="TransposeBigTimeUse" localSheetId="2" hidden="1">{"FirstQ",#N/A,FALSE,"Budget2000";"SecondQ",#N/A,FALSE,"Budget2000";"Summary",#N/A,FALSE,"Budget2000"}</definedName>
    <definedName name="TransposeBigTimeUse" localSheetId="4" hidden="1">{"FirstQ",#N/A,FALSE,"Budget2000";"SecondQ",#N/A,FALSE,"Budget2000";"Summary",#N/A,FALSE,"Budget2000"}</definedName>
    <definedName name="TransposeBigTimeUse" hidden="1">{"FirstQ",#N/A,FALSE,"Budget2000";"SecondQ",#N/A,FALSE,"Budget2000";"Summary",#N/A,FALSE,"Budget2000"}</definedName>
    <definedName name="Values_Entered" localSheetId="9">IF(Duplicates!Loan_Amount*Duplicates!Interest_Rate*Duplicates!Loan_Years*Duplicates!Loan_Start&gt;0,1,0)</definedName>
    <definedName name="Values_Entered" localSheetId="6">IF('Empty Rows'!Loan_Amount*'Empty Rows'!Interest_Rate*'Empty Rows'!Loan_Years*'Empty Rows'!Loan_Start&gt;0,1,0)</definedName>
    <definedName name="Values_Entered" localSheetId="0">IF(Loan_Amount*Interest_Rate*Loan_Years*Loan_Start&gt;0,1,0)</definedName>
    <definedName name="Values_Entered" localSheetId="13">IF('Loan Schedule Example'!Loan_Amount*'Loan Schedule Example'!Interest_Rate*'Loan Schedule Example'!Loan_Years*'Loan Schedule Example'!Loan_Start&gt;0,1,0)</definedName>
    <definedName name="Values_Entered" localSheetId="15">IF(Loan_Amount*Interest_Rate*Loan_Years*Loan_Start&gt;0,1,0)</definedName>
    <definedName name="Values_Entered" localSheetId="2">IF(Loan_Amount*Interest_Rate*Loan_Years*Loan_Start&gt;0,1,0)</definedName>
    <definedName name="Values_Entered" localSheetId="4">IF([0]!Loan_Amount*[0]!Interest_Rate*[0]!Loan_Years*[0]!Loan_Start&gt;0,1,0)</definedName>
    <definedName name="Values_Entered">IF(Loan_Amount*Interest_Rate*Loan_Years*Loan_Start&gt;0,1,0)</definedName>
    <definedName name="wrn.AllData." localSheetId="9" hidden="1">{"FirstQ",#N/A,FALSE,"Budget2000";"SecondQ",#N/A,FALSE,"Budget2000";"Summary",#N/A,FALSE,"Budget2000"}</definedName>
    <definedName name="wrn.AllData." localSheetId="6" hidden="1">{"FirstQ",#N/A,FALSE,"Budget2000";"SecondQ",#N/A,FALSE,"Budget2000";"Summary",#N/A,FALSE,"Budget2000"}</definedName>
    <definedName name="wrn.AllData." localSheetId="0" hidden="1">{"FirstQ",#N/A,FALSE,"Budget2000";"SecondQ",#N/A,FALSE,"Budget2000";"Summary",#N/A,FALSE,"Budget2000"}</definedName>
    <definedName name="wrn.AllData." localSheetId="13" hidden="1">{"FirstQ",#N/A,FALSE,"Budget2000";"SecondQ",#N/A,FALSE,"Budget2000";"Summary",#N/A,FALSE,"Budget2000"}</definedName>
    <definedName name="wrn.AllData." localSheetId="15" hidden="1">{"FirstQ",#N/A,FALSE,"Budget2000";"SecondQ",#N/A,FALSE,"Budget2000";"Summary",#N/A,FALSE,"Budget2000"}</definedName>
    <definedName name="wrn.AllData." localSheetId="2" hidden="1">{"FirstQ",#N/A,FALSE,"Budget2000";"SecondQ",#N/A,FALSE,"Budget2000";"Summary",#N/A,FALSE,"Budget2000"}</definedName>
    <definedName name="wrn.AllData." localSheetId="4" hidden="1">{"FirstQ",#N/A,FALSE,"Budget2000";"SecondQ",#N/A,FALSE,"Budget2000";"Summary",#N/A,FALSE,"Budget2000"}</definedName>
    <definedName name="wrn.AllData." hidden="1">{"FirstQ",#N/A,FALSE,"Budget2000";"SecondQ",#N/A,FALSE,"Budget2000";"Summary",#N/A,FALSE,"Budget2000"}</definedName>
    <definedName name="wrn.FirstHalf." localSheetId="9" hidden="1">{"FirstQ",#N/A,FALSE,"Budget2000";"SecondQ",#N/A,FALSE,"Budget2000"}</definedName>
    <definedName name="wrn.FirstHalf." localSheetId="6" hidden="1">{"FirstQ",#N/A,FALSE,"Budget2000";"SecondQ",#N/A,FALSE,"Budget2000"}</definedName>
    <definedName name="wrn.FirstHalf." localSheetId="0" hidden="1">{"FirstQ",#N/A,FALSE,"Budget2000";"SecondQ",#N/A,FALSE,"Budget2000"}</definedName>
    <definedName name="wrn.FirstHalf." localSheetId="13" hidden="1">{"FirstQ",#N/A,FALSE,"Budget2000";"SecondQ",#N/A,FALSE,"Budget2000"}</definedName>
    <definedName name="wrn.FirstHalf." localSheetId="15" hidden="1">{"FirstQ",#N/A,FALSE,"Budget2000";"SecondQ",#N/A,FALSE,"Budget2000"}</definedName>
    <definedName name="wrn.FirstHalf." localSheetId="2" hidden="1">{"FirstQ",#N/A,FALSE,"Budget2000";"SecondQ",#N/A,FALSE,"Budget2000"}</definedName>
    <definedName name="wrn.FirstHalf." localSheetId="4" hidden="1">{"FirstQ",#N/A,FALSE,"Budget2000";"SecondQ",#N/A,FALSE,"Budget2000"}</definedName>
    <definedName name="wrn.FirstHalf." hidden="1">{"FirstQ",#N/A,FALSE,"Budget2000";"SecondQ",#N/A,FALSE,"Budget2000"}</definedName>
    <definedName name="x" localSheetId="9" hidden="1">{"FirstQ",#N/A,FALSE,"Budget2000";"SecondQ",#N/A,FALSE,"Budget2000";"Summary",#N/A,FALSE,"Budget2000"}</definedName>
    <definedName name="x" localSheetId="6" hidden="1">{"FirstQ",#N/A,FALSE,"Budget2000";"SecondQ",#N/A,FALSE,"Budget2000";"Summary",#N/A,FALSE,"Budget2000"}</definedName>
    <definedName name="x" localSheetId="0" hidden="1">{"FirstQ",#N/A,FALSE,"Budget2000";"SecondQ",#N/A,FALSE,"Budget2000";"Summary",#N/A,FALSE,"Budget2000"}</definedName>
    <definedName name="x" localSheetId="13" hidden="1">{"FirstQ",#N/A,FALSE,"Budget2000";"SecondQ",#N/A,FALSE,"Budget2000";"Summary",#N/A,FALSE,"Budget2000"}</definedName>
    <definedName name="x" localSheetId="15" hidden="1">{"FirstQ",#N/A,FALSE,"Budget2000";"SecondQ",#N/A,FALSE,"Budget2000";"Summary",#N/A,FALSE,"Budget2000"}</definedName>
    <definedName name="x" localSheetId="2" hidden="1">{"FirstQ",#N/A,FALSE,"Budget2000";"SecondQ",#N/A,FALSE,"Budget2000";"Summary",#N/A,FALSE,"Budget2000"}</definedName>
    <definedName name="x" localSheetId="4" hidden="1">{"FirstQ",#N/A,FALSE,"Budget2000";"SecondQ",#N/A,FALSE,"Budget2000";"Summary",#N/A,FALSE,"Budget2000"}</definedName>
    <definedName name="x" hidden="1">{"FirstQ",#N/A,FALSE,"Budget2000";"SecondQ",#N/A,FALSE,"Budget2000";"Summary",#N/A,FALSE,"Budget2000"}</definedName>
    <definedName name="xxxxxxxxxxxxxxxxxxx" localSheetId="9" hidden="1">{"AllDetail",#N/A,FALSE,"Research Budget";"1stQuarter",#N/A,FALSE,"Research Budget";"2nd Quarter",#N/A,FALSE,"Research Budget";"Summary",#N/A,FALSE,"Research Budget"}</definedName>
    <definedName name="xxxxxxxxxxxxxxxxxxx" localSheetId="6" hidden="1">{"AllDetail",#N/A,FALSE,"Research Budget";"1stQuarter",#N/A,FALSE,"Research Budget";"2nd Quarter",#N/A,FALSE,"Research Budget";"Summary",#N/A,FALSE,"Research Budget"}</definedName>
    <definedName name="xxxxxxxxxxxxxxxxxxx" localSheetId="0" hidden="1">{"AllDetail",#N/A,FALSE,"Research Budget";"1stQuarter",#N/A,FALSE,"Research Budget";"2nd Quarter",#N/A,FALSE,"Research Budget";"Summary",#N/A,FALSE,"Research Budget"}</definedName>
    <definedName name="xxxxxxxxxxxxxxxxxxx" localSheetId="13" hidden="1">{"AllDetail",#N/A,FALSE,"Research Budget";"1stQuarter",#N/A,FALSE,"Research Budget";"2nd Quarter",#N/A,FALSE,"Research Budget";"Summary",#N/A,FALSE,"Research Budget"}</definedName>
    <definedName name="xxxxxxxxxxxxxxxxxxx" localSheetId="15" hidden="1">{"AllDetail",#N/A,FALSE,"Research Budget";"1stQuarter",#N/A,FALSE,"Research Budget";"2nd Quarter",#N/A,FALSE,"Research Budget";"Summary",#N/A,FALSE,"Research Budget"}</definedName>
    <definedName name="xxxxxxxxxxxxxxxxxxx" localSheetId="2" hidden="1">{"AllDetail",#N/A,FALSE,"Research Budget";"1stQuarter",#N/A,FALSE,"Research Budget";"2nd Quarter",#N/A,FALSE,"Research Budget";"Summary",#N/A,FALSE,"Research Budget"}</definedName>
    <definedName name="xxxxxxxxxxxxxxxxxxx" localSheetId="4" hidden="1">{"AllDetail",#N/A,FALSE,"Research Budget";"1stQuarter",#N/A,FALSE,"Research Budget";"2nd Quarter",#N/A,FALSE,"Research Budget";"Summary",#N/A,FALSE,"Research Budget"}</definedName>
    <definedName name="xxxxxxxxxxxxxxxxxxx" hidden="1">{"AllDetail",#N/A,FALSE,"Research Budget";"1stQuarter",#N/A,FALSE,"Research Budget";"2nd Quarter",#N/A,FALSE,"Research Budget";"Summary",#N/A,FALSE,"Research Budget"}</definedName>
    <definedName name="Z_012EE92B_5C34_485E_A330_68EB9B7C96C6_.wvu.FilterData" localSheetId="4" hidden="1">'Top 10'!$B$4:$F$26</definedName>
    <definedName name="Z_2EAD168D_A49E_4F5C_9970_5D520AF78882_.wvu.FilterData" localSheetId="4" hidden="1">'Top 10'!$B$4:$F$26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2" l="1"/>
  <c r="I6" i="2" l="1"/>
  <c r="B82" i="2" s="1"/>
  <c r="I82" i="2" s="1"/>
  <c r="B35" i="2" l="1"/>
  <c r="E35" i="2" s="1"/>
  <c r="B66" i="2"/>
  <c r="K66" i="2" s="1"/>
  <c r="B62" i="2"/>
  <c r="I62" i="2" s="1"/>
  <c r="I5" i="2"/>
  <c r="B42" i="2"/>
  <c r="G42" i="2" s="1"/>
  <c r="B69" i="2"/>
  <c r="J69" i="2" s="1"/>
  <c r="B68" i="2"/>
  <c r="E68" i="2" s="1"/>
  <c r="B94" i="2"/>
  <c r="H94" i="2" s="1"/>
  <c r="B76" i="2"/>
  <c r="K76" i="2" s="1"/>
  <c r="B40" i="2"/>
  <c r="D40" i="2" s="1"/>
  <c r="B74" i="2"/>
  <c r="H74" i="2" s="1"/>
  <c r="B18" i="2"/>
  <c r="C18" i="2" s="1"/>
  <c r="B41" i="2"/>
  <c r="J41" i="2" s="1"/>
  <c r="B20" i="2"/>
  <c r="B14" i="2"/>
  <c r="B46" i="2"/>
  <c r="D46" i="2" s="1"/>
  <c r="J82" i="2"/>
  <c r="B88" i="2"/>
  <c r="G88" i="2" s="1"/>
  <c r="B73" i="2"/>
  <c r="C73" i="2" s="1"/>
  <c r="B58" i="2"/>
  <c r="H58" i="2" s="1"/>
  <c r="B53" i="2"/>
  <c r="J53" i="2" s="1"/>
  <c r="B43" i="2"/>
  <c r="C43" i="2" s="1"/>
  <c r="B75" i="2"/>
  <c r="J75" i="2" s="1"/>
  <c r="B89" i="2"/>
  <c r="K89" i="2" s="1"/>
  <c r="B51" i="2"/>
  <c r="E51" i="2" s="1"/>
  <c r="B30" i="2"/>
  <c r="F30" i="2" s="1"/>
  <c r="B47" i="2"/>
  <c r="F47" i="2" s="1"/>
  <c r="B61" i="2"/>
  <c r="G61" i="2" s="1"/>
  <c r="B45" i="2"/>
  <c r="K45" i="2" s="1"/>
  <c r="B36" i="2"/>
  <c r="D36" i="2" s="1"/>
  <c r="B39" i="2"/>
  <c r="G39" i="2" s="1"/>
  <c r="B60" i="2"/>
  <c r="C60" i="2" s="1"/>
  <c r="B84" i="2"/>
  <c r="J84" i="2" s="1"/>
  <c r="B96" i="2"/>
  <c r="C96" i="2" s="1"/>
  <c r="B27" i="2"/>
  <c r="D27" i="2" s="1"/>
  <c r="B81" i="2"/>
  <c r="G81" i="2" s="1"/>
  <c r="B91" i="2"/>
  <c r="I91" i="2" s="1"/>
  <c r="B49" i="2"/>
  <c r="D49" i="2" s="1"/>
  <c r="B97" i="2"/>
  <c r="K97" i="2" s="1"/>
  <c r="B26" i="2"/>
  <c r="K26" i="2" s="1"/>
  <c r="B24" i="2"/>
  <c r="B72" i="2"/>
  <c r="C72" i="2" s="1"/>
  <c r="B64" i="2"/>
  <c r="J64" i="2" s="1"/>
  <c r="B80" i="2"/>
  <c r="F80" i="2" s="1"/>
  <c r="B85" i="2"/>
  <c r="F85" i="2" s="1"/>
  <c r="B78" i="2"/>
  <c r="E78" i="2" s="1"/>
  <c r="B44" i="2"/>
  <c r="D44" i="2" s="1"/>
  <c r="E82" i="2"/>
  <c r="G82" i="2"/>
  <c r="B57" i="2"/>
  <c r="D57" i="2" s="1"/>
  <c r="B83" i="2"/>
  <c r="C83" i="2" s="1"/>
  <c r="B23" i="2"/>
  <c r="B67" i="2"/>
  <c r="D67" i="2" s="1"/>
  <c r="B70" i="2"/>
  <c r="K70" i="2" s="1"/>
  <c r="B63" i="2"/>
  <c r="H63" i="2" s="1"/>
  <c r="B54" i="2"/>
  <c r="K54" i="2" s="1"/>
  <c r="B25" i="2"/>
  <c r="C25" i="2" s="1"/>
  <c r="B59" i="2"/>
  <c r="E59" i="2" s="1"/>
  <c r="B48" i="2"/>
  <c r="D48" i="2" s="1"/>
  <c r="B52" i="2"/>
  <c r="K52" i="2" s="1"/>
  <c r="B29" i="2"/>
  <c r="J29" i="2" s="1"/>
  <c r="B100" i="2"/>
  <c r="I100" i="2" s="1"/>
  <c r="B37" i="2"/>
  <c r="F37" i="2" s="1"/>
  <c r="B90" i="2"/>
  <c r="I90" i="2" s="1"/>
  <c r="B92" i="2"/>
  <c r="K92" i="2" s="1"/>
  <c r="B77" i="2"/>
  <c r="I77" i="2" s="1"/>
  <c r="B71" i="2"/>
  <c r="F71" i="2" s="1"/>
  <c r="B16" i="2"/>
  <c r="C16" i="2" s="1"/>
  <c r="B31" i="2"/>
  <c r="I31" i="2" s="1"/>
  <c r="B22" i="2"/>
  <c r="C22" i="2" s="1"/>
  <c r="B15" i="2"/>
  <c r="C15" i="2" s="1"/>
  <c r="B55" i="2"/>
  <c r="F55" i="2" s="1"/>
  <c r="B21" i="2"/>
  <c r="C21" i="2" s="1"/>
  <c r="B65" i="2"/>
  <c r="I65" i="2" s="1"/>
  <c r="B17" i="2"/>
  <c r="K82" i="2"/>
  <c r="B50" i="2"/>
  <c r="B99" i="2"/>
  <c r="H82" i="2"/>
  <c r="B33" i="2"/>
  <c r="B95" i="2"/>
  <c r="B19" i="2"/>
  <c r="C19" i="2" s="1"/>
  <c r="B28" i="2"/>
  <c r="K28" i="2" s="1"/>
  <c r="D82" i="2"/>
  <c r="B87" i="2"/>
  <c r="B38" i="2"/>
  <c r="F82" i="2"/>
  <c r="B32" i="2"/>
  <c r="B56" i="2"/>
  <c r="B34" i="2"/>
  <c r="H34" i="2" s="1"/>
  <c r="B79" i="2"/>
  <c r="E79" i="2" s="1"/>
  <c r="B93" i="2"/>
  <c r="I93" i="2" s="1"/>
  <c r="C82" i="2"/>
  <c r="B86" i="2"/>
  <c r="B98" i="2"/>
  <c r="J66" i="2" l="1"/>
  <c r="E66" i="2"/>
  <c r="H60" i="2"/>
  <c r="K42" i="2"/>
  <c r="K36" i="2"/>
  <c r="F39" i="2"/>
  <c r="H39" i="2"/>
  <c r="D39" i="2"/>
  <c r="D68" i="2"/>
  <c r="C68" i="2"/>
  <c r="G36" i="2"/>
  <c r="K61" i="2"/>
  <c r="C36" i="2"/>
  <c r="E39" i="2"/>
  <c r="D77" i="2"/>
  <c r="K41" i="2"/>
  <c r="J92" i="2"/>
  <c r="F90" i="2"/>
  <c r="E77" i="2"/>
  <c r="C26" i="2"/>
  <c r="H90" i="2"/>
  <c r="H41" i="2"/>
  <c r="D69" i="2"/>
  <c r="G41" i="2"/>
  <c r="K69" i="2"/>
  <c r="E14" i="2"/>
  <c r="J90" i="2"/>
  <c r="E90" i="2"/>
  <c r="C41" i="2"/>
  <c r="G90" i="2"/>
  <c r="K90" i="2"/>
  <c r="E46" i="2"/>
  <c r="F68" i="2"/>
  <c r="E62" i="2"/>
  <c r="H78" i="2"/>
  <c r="F77" i="2"/>
  <c r="I78" i="2"/>
  <c r="K62" i="2"/>
  <c r="G78" i="2"/>
  <c r="J78" i="2"/>
  <c r="C62" i="2"/>
  <c r="K80" i="2"/>
  <c r="H66" i="2"/>
  <c r="G64" i="2"/>
  <c r="G68" i="2"/>
  <c r="C74" i="2"/>
  <c r="E23" i="2"/>
  <c r="D78" i="2"/>
  <c r="K78" i="2"/>
  <c r="D90" i="2"/>
  <c r="H68" i="2"/>
  <c r="C90" i="2"/>
  <c r="J77" i="2"/>
  <c r="F78" i="2"/>
  <c r="G74" i="2"/>
  <c r="I66" i="2"/>
  <c r="C71" i="2"/>
  <c r="E88" i="2"/>
  <c r="H88" i="2"/>
  <c r="H80" i="2"/>
  <c r="C69" i="2"/>
  <c r="I88" i="2"/>
  <c r="D64" i="2"/>
  <c r="K71" i="2"/>
  <c r="F66" i="2"/>
  <c r="E18" i="2"/>
  <c r="I68" i="2"/>
  <c r="G66" i="2"/>
  <c r="F64" i="2"/>
  <c r="D45" i="2"/>
  <c r="D71" i="2"/>
  <c r="G71" i="2"/>
  <c r="E20" i="2"/>
  <c r="K64" i="2"/>
  <c r="E71" i="2"/>
  <c r="H44" i="2"/>
  <c r="G43" i="2"/>
  <c r="I80" i="2"/>
  <c r="H51" i="2"/>
  <c r="D74" i="2"/>
  <c r="D60" i="2"/>
  <c r="G62" i="2"/>
  <c r="C45" i="2"/>
  <c r="E24" i="2"/>
  <c r="K60" i="2"/>
  <c r="G45" i="2"/>
  <c r="G60" i="2"/>
  <c r="E45" i="2"/>
  <c r="F45" i="2"/>
  <c r="I60" i="2"/>
  <c r="C75" i="2"/>
  <c r="C88" i="2"/>
  <c r="D88" i="2"/>
  <c r="F36" i="2"/>
  <c r="J60" i="2"/>
  <c r="E42" i="2"/>
  <c r="F42" i="2"/>
  <c r="J39" i="2"/>
  <c r="H45" i="2"/>
  <c r="E36" i="2"/>
  <c r="E60" i="2"/>
  <c r="C66" i="2"/>
  <c r="C39" i="2"/>
  <c r="D66" i="2"/>
  <c r="H36" i="2"/>
  <c r="F60" i="2"/>
  <c r="E41" i="2"/>
  <c r="K39" i="2"/>
  <c r="H57" i="2"/>
  <c r="H42" i="2"/>
  <c r="C35" i="2"/>
  <c r="J58" i="2"/>
  <c r="G58" i="2"/>
  <c r="H35" i="2"/>
  <c r="H62" i="2"/>
  <c r="I58" i="2"/>
  <c r="F41" i="2"/>
  <c r="F62" i="2"/>
  <c r="F35" i="2"/>
  <c r="J42" i="2"/>
  <c r="J68" i="2"/>
  <c r="K58" i="2"/>
  <c r="G35" i="2"/>
  <c r="I42" i="2"/>
  <c r="F27" i="2"/>
  <c r="D35" i="2"/>
  <c r="E58" i="2"/>
  <c r="I44" i="2"/>
  <c r="C42" i="2"/>
  <c r="D80" i="2"/>
  <c r="D70" i="2"/>
  <c r="J35" i="2"/>
  <c r="D84" i="2"/>
  <c r="C70" i="2"/>
  <c r="J45" i="2"/>
  <c r="F69" i="2"/>
  <c r="F58" i="2"/>
  <c r="C80" i="2"/>
  <c r="F70" i="2"/>
  <c r="E64" i="2"/>
  <c r="J71" i="2"/>
  <c r="J80" i="2"/>
  <c r="J62" i="2"/>
  <c r="G85" i="2"/>
  <c r="J36" i="2"/>
  <c r="C64" i="2"/>
  <c r="J74" i="2"/>
  <c r="I35" i="2"/>
  <c r="C92" i="2"/>
  <c r="D41" i="2"/>
  <c r="E74" i="2"/>
  <c r="I27" i="2"/>
  <c r="G69" i="2"/>
  <c r="H69" i="2"/>
  <c r="F84" i="2"/>
  <c r="C58" i="2"/>
  <c r="E65" i="2"/>
  <c r="I85" i="2"/>
  <c r="H64" i="2"/>
  <c r="D42" i="2"/>
  <c r="K35" i="2"/>
  <c r="D62" i="2"/>
  <c r="G44" i="2"/>
  <c r="J85" i="2"/>
  <c r="I64" i="2"/>
  <c r="E69" i="2"/>
  <c r="C77" i="2"/>
  <c r="F44" i="2"/>
  <c r="D75" i="2"/>
  <c r="I36" i="2"/>
  <c r="I69" i="2"/>
  <c r="E17" i="2"/>
  <c r="I41" i="2"/>
  <c r="I57" i="2"/>
  <c r="K68" i="2"/>
  <c r="E70" i="2"/>
  <c r="I51" i="2"/>
  <c r="K94" i="2"/>
  <c r="F40" i="2"/>
  <c r="E40" i="2"/>
  <c r="G94" i="2"/>
  <c r="C40" i="2"/>
  <c r="C94" i="2"/>
  <c r="D58" i="2"/>
  <c r="I40" i="2"/>
  <c r="H84" i="2"/>
  <c r="J97" i="2"/>
  <c r="C76" i="2"/>
  <c r="F81" i="2"/>
  <c r="F54" i="2"/>
  <c r="K100" i="2"/>
  <c r="J94" i="2"/>
  <c r="E94" i="2"/>
  <c r="E73" i="2"/>
  <c r="K40" i="2"/>
  <c r="I84" i="2"/>
  <c r="D76" i="2"/>
  <c r="H54" i="2"/>
  <c r="K44" i="2"/>
  <c r="I74" i="2"/>
  <c r="I94" i="2"/>
  <c r="G40" i="2"/>
  <c r="E84" i="2"/>
  <c r="E21" i="2"/>
  <c r="G70" i="2"/>
  <c r="J31" i="2"/>
  <c r="G84" i="2"/>
  <c r="D96" i="2"/>
  <c r="G76" i="2"/>
  <c r="J63" i="2"/>
  <c r="E81" i="2"/>
  <c r="D83" i="2"/>
  <c r="K84" i="2"/>
  <c r="F94" i="2"/>
  <c r="J40" i="2"/>
  <c r="E76" i="2"/>
  <c r="H40" i="2"/>
  <c r="F76" i="2"/>
  <c r="H70" i="2"/>
  <c r="K63" i="2"/>
  <c r="I70" i="2"/>
  <c r="C31" i="2"/>
  <c r="C84" i="2"/>
  <c r="F96" i="2"/>
  <c r="I76" i="2"/>
  <c r="D92" i="2"/>
  <c r="C44" i="2"/>
  <c r="K51" i="2"/>
  <c r="D94" i="2"/>
  <c r="D31" i="2"/>
  <c r="E96" i="2"/>
  <c r="J81" i="2"/>
  <c r="J70" i="2"/>
  <c r="E31" i="2"/>
  <c r="C78" i="2"/>
  <c r="J76" i="2"/>
  <c r="I71" i="2"/>
  <c r="J51" i="2"/>
  <c r="F74" i="2"/>
  <c r="H76" i="2"/>
  <c r="F88" i="2"/>
  <c r="C81" i="2"/>
  <c r="E44" i="2"/>
  <c r="I45" i="2"/>
  <c r="K74" i="2"/>
  <c r="F75" i="2"/>
  <c r="H61" i="2"/>
  <c r="E75" i="2"/>
  <c r="J61" i="2"/>
  <c r="I43" i="2"/>
  <c r="E26" i="2"/>
  <c r="J37" i="2"/>
  <c r="F43" i="2"/>
  <c r="D51" i="2"/>
  <c r="K88" i="2"/>
  <c r="E43" i="2"/>
  <c r="I89" i="2"/>
  <c r="G47" i="2"/>
  <c r="F51" i="2"/>
  <c r="C91" i="2"/>
  <c r="C14" i="2"/>
  <c r="J96" i="2"/>
  <c r="J83" i="2"/>
  <c r="I53" i="2"/>
  <c r="H59" i="2"/>
  <c r="G75" i="2"/>
  <c r="I61" i="2"/>
  <c r="K43" i="2"/>
  <c r="E37" i="2"/>
  <c r="D91" i="2"/>
  <c r="G53" i="2"/>
  <c r="E91" i="2"/>
  <c r="C53" i="2"/>
  <c r="D100" i="2"/>
  <c r="D54" i="2"/>
  <c r="G73" i="2"/>
  <c r="F100" i="2"/>
  <c r="K31" i="2"/>
  <c r="I67" i="2"/>
  <c r="J72" i="2"/>
  <c r="K46" i="2"/>
  <c r="H89" i="2"/>
  <c r="H43" i="2"/>
  <c r="G89" i="2"/>
  <c r="D61" i="2"/>
  <c r="D43" i="2"/>
  <c r="E89" i="2"/>
  <c r="K57" i="2"/>
  <c r="F46" i="2"/>
  <c r="C20" i="2"/>
  <c r="G27" i="2"/>
  <c r="G51" i="2"/>
  <c r="J73" i="2"/>
  <c r="H100" i="2"/>
  <c r="G31" i="2"/>
  <c r="H67" i="2"/>
  <c r="G72" i="2"/>
  <c r="I46" i="2"/>
  <c r="H27" i="2"/>
  <c r="J57" i="2"/>
  <c r="H53" i="2"/>
  <c r="J43" i="2"/>
  <c r="J89" i="2"/>
  <c r="C61" i="2"/>
  <c r="J88" i="2"/>
  <c r="D53" i="2"/>
  <c r="I59" i="2"/>
  <c r="D14" i="2"/>
  <c r="I14" i="2" s="1"/>
  <c r="C100" i="2"/>
  <c r="E53" i="2"/>
  <c r="G46" i="2"/>
  <c r="K67" i="2"/>
  <c r="F73" i="2"/>
  <c r="J100" i="2"/>
  <c r="F31" i="2"/>
  <c r="J67" i="2"/>
  <c r="K72" i="2"/>
  <c r="J46" i="2"/>
  <c r="G30" i="2"/>
  <c r="D30" i="2"/>
  <c r="E30" i="2"/>
  <c r="I30" i="2"/>
  <c r="H30" i="2"/>
  <c r="E25" i="2"/>
  <c r="K30" i="2"/>
  <c r="K53" i="2"/>
  <c r="H73" i="2"/>
  <c r="D72" i="2"/>
  <c r="H72" i="2"/>
  <c r="D73" i="2"/>
  <c r="G100" i="2"/>
  <c r="H31" i="2"/>
  <c r="F67" i="2"/>
  <c r="C46" i="2"/>
  <c r="D63" i="2"/>
  <c r="J44" i="2"/>
  <c r="C51" i="2"/>
  <c r="E16" i="2"/>
  <c r="E61" i="2"/>
  <c r="I75" i="2"/>
  <c r="F61" i="2"/>
  <c r="C89" i="2"/>
  <c r="F89" i="2"/>
  <c r="I47" i="2"/>
  <c r="D89" i="2"/>
  <c r="K75" i="2"/>
  <c r="H75" i="2"/>
  <c r="K73" i="2"/>
  <c r="E100" i="2"/>
  <c r="H47" i="2"/>
  <c r="I73" i="2"/>
  <c r="H46" i="2"/>
  <c r="J30" i="2"/>
  <c r="I63" i="2"/>
  <c r="H71" i="2"/>
  <c r="C30" i="2"/>
  <c r="H77" i="2"/>
  <c r="F53" i="2"/>
  <c r="J26" i="2"/>
  <c r="I48" i="2"/>
  <c r="G48" i="2"/>
  <c r="E97" i="2"/>
  <c r="G67" i="2"/>
  <c r="C24" i="2"/>
  <c r="K29" i="2"/>
  <c r="J48" i="2"/>
  <c r="K48" i="2"/>
  <c r="C67" i="2"/>
  <c r="D97" i="2"/>
  <c r="G96" i="2"/>
  <c r="K37" i="2"/>
  <c r="G29" i="2"/>
  <c r="C48" i="2"/>
  <c r="D81" i="2"/>
  <c r="K85" i="2"/>
  <c r="E67" i="2"/>
  <c r="G97" i="2"/>
  <c r="H96" i="2"/>
  <c r="I37" i="2"/>
  <c r="I29" i="2"/>
  <c r="C52" i="2"/>
  <c r="I81" i="2"/>
  <c r="I92" i="2"/>
  <c r="J47" i="2"/>
  <c r="F59" i="2"/>
  <c r="F48" i="2"/>
  <c r="K59" i="2"/>
  <c r="C54" i="2"/>
  <c r="I97" i="2"/>
  <c r="G54" i="2"/>
  <c r="I83" i="2"/>
  <c r="C85" i="2"/>
  <c r="G55" i="2"/>
  <c r="E49" i="2"/>
  <c r="I96" i="2"/>
  <c r="G37" i="2"/>
  <c r="C23" i="2"/>
  <c r="C29" i="2"/>
  <c r="E52" i="2"/>
  <c r="K47" i="2"/>
  <c r="K27" i="2"/>
  <c r="E83" i="2"/>
  <c r="H92" i="2"/>
  <c r="C47" i="2"/>
  <c r="F26" i="2"/>
  <c r="F97" i="2"/>
  <c r="D85" i="2"/>
  <c r="H55" i="2"/>
  <c r="E72" i="2"/>
  <c r="F49" i="2"/>
  <c r="K96" i="2"/>
  <c r="H37" i="2"/>
  <c r="E29" i="2"/>
  <c r="D52" i="2"/>
  <c r="E54" i="2"/>
  <c r="E92" i="2"/>
  <c r="D47" i="2"/>
  <c r="J54" i="2"/>
  <c r="G49" i="2"/>
  <c r="C37" i="2"/>
  <c r="F52" i="2"/>
  <c r="F92" i="2"/>
  <c r="E47" i="2"/>
  <c r="E22" i="2"/>
  <c r="H48" i="2"/>
  <c r="C97" i="2"/>
  <c r="D29" i="2"/>
  <c r="H85" i="2"/>
  <c r="E85" i="2"/>
  <c r="I55" i="2"/>
  <c r="F29" i="2"/>
  <c r="K55" i="2"/>
  <c r="I72" i="2"/>
  <c r="K49" i="2"/>
  <c r="D37" i="2"/>
  <c r="H29" i="2"/>
  <c r="H52" i="2"/>
  <c r="H26" i="2"/>
  <c r="G92" i="2"/>
  <c r="E48" i="2"/>
  <c r="I54" i="2"/>
  <c r="K91" i="2"/>
  <c r="D55" i="2"/>
  <c r="I49" i="2"/>
  <c r="J52" i="2"/>
  <c r="J27" i="2"/>
  <c r="D59" i="2"/>
  <c r="G77" i="2"/>
  <c r="K77" i="2"/>
  <c r="J91" i="2"/>
  <c r="C55" i="2"/>
  <c r="J49" i="2"/>
  <c r="C63" i="2"/>
  <c r="G52" i="2"/>
  <c r="D26" i="2"/>
  <c r="F57" i="2"/>
  <c r="C57" i="2"/>
  <c r="I26" i="2"/>
  <c r="G80" i="2"/>
  <c r="E80" i="2"/>
  <c r="F91" i="2"/>
  <c r="E55" i="2"/>
  <c r="F72" i="2"/>
  <c r="H49" i="2"/>
  <c r="E63" i="2"/>
  <c r="I52" i="2"/>
  <c r="C59" i="2"/>
  <c r="E57" i="2"/>
  <c r="G57" i="2"/>
  <c r="H97" i="2"/>
  <c r="G59" i="2"/>
  <c r="G91" i="2"/>
  <c r="C49" i="2"/>
  <c r="F63" i="2"/>
  <c r="H81" i="2"/>
  <c r="F83" i="2"/>
  <c r="E15" i="2"/>
  <c r="H91" i="2"/>
  <c r="G63" i="2"/>
  <c r="G26" i="2"/>
  <c r="C27" i="2"/>
  <c r="K83" i="2"/>
  <c r="K81" i="2"/>
  <c r="J59" i="2"/>
  <c r="G83" i="2"/>
  <c r="H83" i="2"/>
  <c r="E27" i="2"/>
  <c r="I39" i="2"/>
  <c r="F28" i="2"/>
  <c r="C65" i="2"/>
  <c r="K65" i="2"/>
  <c r="J65" i="2"/>
  <c r="F65" i="2"/>
  <c r="G65" i="2"/>
  <c r="I28" i="2"/>
  <c r="D65" i="2"/>
  <c r="H28" i="2"/>
  <c r="H65" i="2"/>
  <c r="J55" i="2"/>
  <c r="G28" i="2"/>
  <c r="D28" i="2"/>
  <c r="C28" i="2"/>
  <c r="E28" i="2"/>
  <c r="C17" i="2"/>
  <c r="H93" i="2"/>
  <c r="K34" i="2"/>
  <c r="C93" i="2"/>
  <c r="K93" i="2"/>
  <c r="F93" i="2"/>
  <c r="E93" i="2"/>
  <c r="G93" i="2"/>
  <c r="I34" i="2"/>
  <c r="D93" i="2"/>
  <c r="I79" i="2"/>
  <c r="J93" i="2"/>
  <c r="H50" i="2"/>
  <c r="G50" i="2"/>
  <c r="K50" i="2"/>
  <c r="I50" i="2"/>
  <c r="E50" i="2"/>
  <c r="J50" i="2"/>
  <c r="F50" i="2"/>
  <c r="C50" i="2"/>
  <c r="D50" i="2"/>
  <c r="E19" i="2"/>
  <c r="J33" i="2"/>
  <c r="E33" i="2"/>
  <c r="D33" i="2"/>
  <c r="G33" i="2"/>
  <c r="F33" i="2"/>
  <c r="C33" i="2"/>
  <c r="K33" i="2"/>
  <c r="I33" i="2"/>
  <c r="H33" i="2"/>
  <c r="J79" i="2"/>
  <c r="J34" i="2"/>
  <c r="K79" i="2"/>
  <c r="E56" i="2"/>
  <c r="H56" i="2"/>
  <c r="G56" i="2"/>
  <c r="C56" i="2"/>
  <c r="F56" i="2"/>
  <c r="J56" i="2"/>
  <c r="I56" i="2"/>
  <c r="K56" i="2"/>
  <c r="D56" i="2"/>
  <c r="K99" i="2"/>
  <c r="E99" i="2"/>
  <c r="I99" i="2"/>
  <c r="J99" i="2"/>
  <c r="G99" i="2"/>
  <c r="F99" i="2"/>
  <c r="D99" i="2"/>
  <c r="C99" i="2"/>
  <c r="H99" i="2"/>
  <c r="J28" i="2"/>
  <c r="D34" i="2"/>
  <c r="H79" i="2"/>
  <c r="F34" i="2"/>
  <c r="C79" i="2"/>
  <c r="E86" i="2"/>
  <c r="D86" i="2"/>
  <c r="C86" i="2"/>
  <c r="H86" i="2"/>
  <c r="I86" i="2"/>
  <c r="F86" i="2"/>
  <c r="J86" i="2"/>
  <c r="G86" i="2"/>
  <c r="K86" i="2"/>
  <c r="C34" i="2"/>
  <c r="G34" i="2"/>
  <c r="E34" i="2"/>
  <c r="C95" i="2"/>
  <c r="F95" i="2"/>
  <c r="G95" i="2"/>
  <c r="E95" i="2"/>
  <c r="I95" i="2"/>
  <c r="D95" i="2"/>
  <c r="J95" i="2"/>
  <c r="K95" i="2"/>
  <c r="H95" i="2"/>
  <c r="D79" i="2"/>
  <c r="I38" i="2"/>
  <c r="E38" i="2"/>
  <c r="J38" i="2"/>
  <c r="G38" i="2"/>
  <c r="D38" i="2"/>
  <c r="K38" i="2"/>
  <c r="F38" i="2"/>
  <c r="C38" i="2"/>
  <c r="H38" i="2"/>
  <c r="K32" i="2"/>
  <c r="F32" i="2"/>
  <c r="I32" i="2"/>
  <c r="C32" i="2"/>
  <c r="G32" i="2"/>
  <c r="E32" i="2"/>
  <c r="H32" i="2"/>
  <c r="D32" i="2"/>
  <c r="J32" i="2"/>
  <c r="G79" i="2"/>
  <c r="J87" i="2"/>
  <c r="F87" i="2"/>
  <c r="E87" i="2"/>
  <c r="H87" i="2"/>
  <c r="D87" i="2"/>
  <c r="I87" i="2"/>
  <c r="C87" i="2"/>
  <c r="G87" i="2"/>
  <c r="K87" i="2"/>
  <c r="J98" i="2"/>
  <c r="I98" i="2"/>
  <c r="G98" i="2"/>
  <c r="H98" i="2"/>
  <c r="D98" i="2"/>
  <c r="E98" i="2"/>
  <c r="K98" i="2"/>
  <c r="F98" i="2"/>
  <c r="C98" i="2"/>
  <c r="F79" i="2"/>
  <c r="K14" i="2" l="1"/>
  <c r="F14" i="2"/>
  <c r="G14" i="2" l="1"/>
  <c r="H14" i="2" s="1"/>
  <c r="J14" i="2" s="1"/>
  <c r="D15" i="2" s="1"/>
  <c r="I15" i="2" s="1"/>
  <c r="F15" i="2" l="1"/>
  <c r="K15" i="2"/>
  <c r="G15" i="2" l="1"/>
  <c r="H15" i="2" s="1"/>
  <c r="J15" i="2" s="1"/>
  <c r="D16" i="2" s="1"/>
  <c r="I16" i="2" s="1"/>
  <c r="F16" i="2" l="1"/>
  <c r="K16" i="2"/>
  <c r="G16" i="2" l="1"/>
  <c r="H16" i="2" s="1"/>
  <c r="J16" i="2" s="1"/>
  <c r="D17" i="2" s="1"/>
  <c r="I17" i="2" s="1"/>
  <c r="F17" i="2" l="1"/>
  <c r="K17" i="2"/>
  <c r="G17" i="2" l="1"/>
  <c r="H17" i="2" s="1"/>
  <c r="J17" i="2" s="1"/>
  <c r="D18" i="2" s="1"/>
  <c r="I18" i="2" s="1"/>
  <c r="F18" i="2" l="1"/>
  <c r="G18" i="2" s="1"/>
  <c r="H18" i="2" s="1"/>
  <c r="J18" i="2" s="1"/>
  <c r="D19" i="2" s="1"/>
  <c r="K18" i="2"/>
  <c r="I19" i="2" l="1"/>
  <c r="K19" i="2" s="1"/>
  <c r="F19" i="2"/>
  <c r="G19" i="2" l="1"/>
  <c r="H19" i="2" s="1"/>
  <c r="J19" i="2" s="1"/>
  <c r="D20" i="2" s="1"/>
  <c r="I20" i="2" l="1"/>
  <c r="K20" i="2" s="1"/>
  <c r="F20" i="2"/>
  <c r="G20" i="2" l="1"/>
  <c r="H20" i="2" s="1"/>
  <c r="J20" i="2" s="1"/>
  <c r="D21" i="2" s="1"/>
  <c r="I21" i="2" l="1"/>
  <c r="K21" i="2" s="1"/>
  <c r="F21" i="2"/>
  <c r="G21" i="2" l="1"/>
  <c r="H21" i="2" s="1"/>
  <c r="J21" i="2" s="1"/>
  <c r="D22" i="2" s="1"/>
  <c r="I22" i="2" l="1"/>
  <c r="K22" i="2" s="1"/>
  <c r="F22" i="2"/>
  <c r="G22" i="2" l="1"/>
  <c r="H22" i="2" s="1"/>
  <c r="J22" i="2" s="1"/>
  <c r="D23" i="2" s="1"/>
  <c r="I23" i="2" l="1"/>
  <c r="K23" i="2" s="1"/>
  <c r="F23" i="2"/>
  <c r="G23" i="2" l="1"/>
  <c r="H23" i="2" s="1"/>
  <c r="J23" i="2"/>
  <c r="D24" i="2" s="1"/>
  <c r="I24" i="2" l="1"/>
  <c r="K24" i="2" s="1"/>
  <c r="F24" i="2"/>
  <c r="G24" i="2" l="1"/>
  <c r="H24" i="2" s="1"/>
  <c r="J24" i="2"/>
  <c r="D25" i="2" s="1"/>
  <c r="I25" i="2" l="1"/>
  <c r="F25" i="2"/>
  <c r="K25" i="2" l="1"/>
  <c r="J25" i="2"/>
  <c r="G25" i="2"/>
  <c r="H25" i="2" s="1"/>
  <c r="I8" i="2" l="1"/>
  <c r="I9" i="2" l="1"/>
  <c r="I7" i="2"/>
</calcChain>
</file>

<file path=xl/sharedStrings.xml><?xml version="1.0" encoding="utf-8"?>
<sst xmlns="http://schemas.openxmlformats.org/spreadsheetml/2006/main" count="7559" uniqueCount="6011">
  <si>
    <t>Full Name</t>
  </si>
  <si>
    <t>Company</t>
  </si>
  <si>
    <t>Title</t>
  </si>
  <si>
    <t xml:space="preserve">       Mary Snow</t>
  </si>
  <si>
    <t>Santa Clara</t>
  </si>
  <si>
    <t>Assistant Supervising Programming Analyst</t>
  </si>
  <si>
    <t xml:space="preserve">     Madelyn Thiessen</t>
  </si>
  <si>
    <t>Director - Public Safety &amp; Justice Information Systems</t>
  </si>
  <si>
    <t xml:space="preserve">        Jaime Fontelera</t>
  </si>
  <si>
    <t>Solano County</t>
  </si>
  <si>
    <t>IT Security Manager</t>
  </si>
  <si>
    <t>Sonoma</t>
  </si>
  <si>
    <t>Director</t>
  </si>
  <si>
    <t>Guest of Memer</t>
  </si>
  <si>
    <t>Sutter County</t>
  </si>
  <si>
    <t>IT Manager</t>
  </si>
  <si>
    <t xml:space="preserve">   Ken Sra</t>
  </si>
  <si>
    <t>Deputy Director GS-IT</t>
  </si>
  <si>
    <t xml:space="preserve">       William Harrison</t>
  </si>
  <si>
    <t>Tulare County</t>
  </si>
  <si>
    <t>Assistant ICT Director</t>
  </si>
  <si>
    <t xml:space="preserve"> Sabrina Robinson</t>
  </si>
  <si>
    <t>Division Manager</t>
  </si>
  <si>
    <t xml:space="preserve"> Mike Berrey</t>
  </si>
  <si>
    <t>US</t>
  </si>
  <si>
    <t>Computer Services Technician</t>
  </si>
  <si>
    <t xml:space="preserve"> Jason Perez</t>
  </si>
  <si>
    <t>Alameda County</t>
  </si>
  <si>
    <t>Deputy Director</t>
  </si>
  <si>
    <t xml:space="preserve"> Jeff White</t>
  </si>
  <si>
    <t>Amador County</t>
  </si>
  <si>
    <t>IT Director</t>
  </si>
  <si>
    <t xml:space="preserve"> Josh Kincheloe</t>
  </si>
  <si>
    <t>Butte County</t>
  </si>
  <si>
    <t>Assistant Director</t>
  </si>
  <si>
    <t xml:space="preserve"> Bryon Horn</t>
  </si>
  <si>
    <t>City of Fresno</t>
  </si>
  <si>
    <t>CIO</t>
  </si>
  <si>
    <t xml:space="preserve">    Arlene Trimble</t>
  </si>
  <si>
    <t>Contra Costa</t>
  </si>
  <si>
    <t>Asst. IT Director - Project Management</t>
  </si>
  <si>
    <t xml:space="preserve"> Ijeoma Chukwunyelu</t>
  </si>
  <si>
    <t>Contra Costa County</t>
  </si>
  <si>
    <t>Information Systems Project Manager</t>
  </si>
  <si>
    <t xml:space="preserve"> David Eisenlohr</t>
  </si>
  <si>
    <t>Director of IS</t>
  </si>
  <si>
    <t xml:space="preserve">    Scott Sullivan</t>
  </si>
  <si>
    <t>Deputy CIO</t>
  </si>
  <si>
    <t xml:space="preserve"> Edward Woo</t>
  </si>
  <si>
    <t>Chief Information Officer</t>
  </si>
  <si>
    <t xml:space="preserve"> Kerman Deboo</t>
  </si>
  <si>
    <t>County of Alameda</t>
  </si>
  <si>
    <t>Sr Systems Analyst</t>
  </si>
  <si>
    <t xml:space="preserve"> Tim Dupuis</t>
  </si>
  <si>
    <t xml:space="preserve"> Sybil Gurney</t>
  </si>
  <si>
    <t>Assistant Director, ITD</t>
  </si>
  <si>
    <t xml:space="preserve"> Tamara Holden-Gurin</t>
  </si>
  <si>
    <t>Information Technology Manager</t>
  </si>
  <si>
    <t xml:space="preserve"> Michael Karera</t>
  </si>
  <si>
    <t>Videographer</t>
  </si>
  <si>
    <t xml:space="preserve">     Michael Rock</t>
  </si>
  <si>
    <t>County Webmaster</t>
  </si>
  <si>
    <t xml:space="preserve"> Manu Shukla</t>
  </si>
  <si>
    <t xml:space="preserve"> Chuck Leonard</t>
  </si>
  <si>
    <t>County of Alpine</t>
  </si>
  <si>
    <t>IS Specialist</t>
  </si>
  <si>
    <t xml:space="preserve"> Jason Parks</t>
  </si>
  <si>
    <t>County of Butte</t>
  </si>
  <si>
    <t>IS Analyst Principal</t>
  </si>
  <si>
    <t xml:space="preserve"> Mike Wright</t>
  </si>
  <si>
    <t>Principal Analyst</t>
  </si>
  <si>
    <t xml:space="preserve">     Stan Moore</t>
  </si>
  <si>
    <t>County of Calaveras</t>
  </si>
  <si>
    <t xml:space="preserve"> David Russell</t>
  </si>
  <si>
    <t>County of El Dorado</t>
  </si>
  <si>
    <t xml:space="preserve"> Brian Martin</t>
  </si>
  <si>
    <t>County of Fresno</t>
  </si>
  <si>
    <t>IT Deputy Director</t>
  </si>
  <si>
    <t xml:space="preserve"> George Sanchez</t>
  </si>
  <si>
    <t xml:space="preserve"> Jim Storm</t>
  </si>
  <si>
    <t>County of Humboldt</t>
  </si>
  <si>
    <t>IT Division Director</t>
  </si>
  <si>
    <t xml:space="preserve"> Antonio Garcia</t>
  </si>
  <si>
    <t>County of Kings</t>
  </si>
  <si>
    <t>Security and Compliance Administrator</t>
  </si>
  <si>
    <t xml:space="preserve"> Charlie Haase</t>
  </si>
  <si>
    <t>County of Marin</t>
  </si>
  <si>
    <t xml:space="preserve"> Rwena Holaday</t>
  </si>
  <si>
    <t>ASSISTANT DIRECTOR IST</t>
  </si>
  <si>
    <t xml:space="preserve"> Robert Mahoney</t>
  </si>
  <si>
    <t>Principals</t>
  </si>
  <si>
    <t xml:space="preserve"> Kevin Yeager</t>
  </si>
  <si>
    <t xml:space="preserve"> Mark Cowart</t>
  </si>
  <si>
    <t>County of Merced</t>
  </si>
  <si>
    <t>Administrative Services Director, CIO</t>
  </si>
  <si>
    <t xml:space="preserve"> Greg Bown</t>
  </si>
  <si>
    <t>County of Napa</t>
  </si>
  <si>
    <t>Deputy CIO &amp; CISO</t>
  </si>
  <si>
    <t xml:space="preserve"> Bob Dewald</t>
  </si>
  <si>
    <t>IS Manager</t>
  </si>
  <si>
    <t xml:space="preserve"> Jon Gjestvang</t>
  </si>
  <si>
    <t xml:space="preserve"> David Harry</t>
  </si>
  <si>
    <t>IT Supervisor</t>
  </si>
  <si>
    <t xml:space="preserve"> Patrick Kowta</t>
  </si>
  <si>
    <t>GIO</t>
  </si>
  <si>
    <t xml:space="preserve"> Landon Beard</t>
  </si>
  <si>
    <t>County of Nevada</t>
  </si>
  <si>
    <t>Information Systems Manager</t>
  </si>
  <si>
    <t xml:space="preserve"> Diana Carolan</t>
  </si>
  <si>
    <t xml:space="preserve"> Bruce Gauthier</t>
  </si>
  <si>
    <t>I.S. Analyst</t>
  </si>
  <si>
    <t xml:space="preserve"> Bradford Kalstein</t>
  </si>
  <si>
    <t>Information Systems Analyst</t>
  </si>
  <si>
    <t xml:space="preserve"> Steve Monaghan</t>
  </si>
  <si>
    <t xml:space="preserve"> Philip Salter</t>
  </si>
  <si>
    <t>Information Systems Analyst II</t>
  </si>
  <si>
    <t xml:space="preserve"> Cynthia Soszka</t>
  </si>
  <si>
    <t xml:space="preserve"> Jerry Gamez</t>
  </si>
  <si>
    <t>County of Placer</t>
  </si>
  <si>
    <t>Dir of Admin Svcs</t>
  </si>
  <si>
    <t xml:space="preserve"> Jarrett Thiessen</t>
  </si>
  <si>
    <t xml:space="preserve"> Dieter Wittenberg</t>
  </si>
  <si>
    <t xml:space="preserve"> Kan Wang</t>
  </si>
  <si>
    <t>County of Riverside CREST</t>
  </si>
  <si>
    <t>CREST Project Manager - Property Tax Systems IT Officer</t>
  </si>
  <si>
    <t xml:space="preserve"> Louis Raja Arul Doss</t>
  </si>
  <si>
    <t>County of Riverside IT</t>
  </si>
  <si>
    <t>Assistant Chief Information Officer</t>
  </si>
  <si>
    <t xml:space="preserve"> Steve Baird</t>
  </si>
  <si>
    <t>County of Sacramento</t>
  </si>
  <si>
    <t>IT Division Chief</t>
  </si>
  <si>
    <t xml:space="preserve">     Kristin Echols</t>
  </si>
  <si>
    <t>Chief of E-Government</t>
  </si>
  <si>
    <t xml:space="preserve"> Rob Schultz</t>
  </si>
  <si>
    <t>Information Technology Division Chief</t>
  </si>
  <si>
    <t xml:space="preserve"> Jerry Becker</t>
  </si>
  <si>
    <t>County of San Joaquin</t>
  </si>
  <si>
    <t>Information Systems Director</t>
  </si>
  <si>
    <t xml:space="preserve"> Arnel Cara</t>
  </si>
  <si>
    <t>Information Systems Analyst III</t>
  </si>
  <si>
    <t xml:space="preserve"> Kasper Kurmis</t>
  </si>
  <si>
    <t>Manager</t>
  </si>
  <si>
    <t xml:space="preserve"> David Newaj</t>
  </si>
  <si>
    <t xml:space="preserve"> Roy Park</t>
  </si>
  <si>
    <t xml:space="preserve"> Paul Porter</t>
  </si>
  <si>
    <t>County of San Luis Obispo</t>
  </si>
  <si>
    <t xml:space="preserve"> Stephen Crafton</t>
  </si>
  <si>
    <t>County of Santa Barbara</t>
  </si>
  <si>
    <t>Technical Support Supervisor</t>
  </si>
  <si>
    <t xml:space="preserve"> Carl Thornton</t>
  </si>
  <si>
    <t>Communications Manager</t>
  </si>
  <si>
    <t xml:space="preserve"> Dan Baldree</t>
  </si>
  <si>
    <t>County of Santa Clara</t>
  </si>
  <si>
    <t>Business Relationship Division Manager</t>
  </si>
  <si>
    <t xml:space="preserve"> Sudeshna Chand</t>
  </si>
  <si>
    <t>IT Project Manager</t>
  </si>
  <si>
    <t xml:space="preserve"> Patrick Deely</t>
  </si>
  <si>
    <t>Assistant IT Customer Services Division Manager</t>
  </si>
  <si>
    <t xml:space="preserve"> Joseph Kuruvilla</t>
  </si>
  <si>
    <t>Sr Business IT Consultant</t>
  </si>
  <si>
    <t xml:space="preserve"> Monique Lopez</t>
  </si>
  <si>
    <t xml:space="preserve"> Minh Nguyen</t>
  </si>
  <si>
    <t xml:space="preserve"> Neelam Saini</t>
  </si>
  <si>
    <t>Business Relationship Manager</t>
  </si>
  <si>
    <t xml:space="preserve"> Nada Algharib</t>
  </si>
  <si>
    <t>County of Santa Cruz</t>
  </si>
  <si>
    <t>IT Application Dev/Sup Supervisor</t>
  </si>
  <si>
    <t xml:space="preserve"> Kevin Bowling</t>
  </si>
  <si>
    <t>Director Information Services</t>
  </si>
  <si>
    <t xml:space="preserve"> Jorge Fernandez</t>
  </si>
  <si>
    <t xml:space="preserve"> Stacey Lake</t>
  </si>
  <si>
    <t>IT System Admin Supervisor</t>
  </si>
  <si>
    <t xml:space="preserve"> Tibi McCann</t>
  </si>
  <si>
    <t xml:space="preserve"> Michael Johnson</t>
  </si>
  <si>
    <t>County of Shasta</t>
  </si>
  <si>
    <t>IT Services Manager, Infrastructure Communicaitons</t>
  </si>
  <si>
    <t xml:space="preserve"> Veronica Sol-Castillo</t>
  </si>
  <si>
    <t>County of Solano</t>
  </si>
  <si>
    <t>Systems Analyst, Senior</t>
  </si>
  <si>
    <t xml:space="preserve"> Dan Tolvtvar</t>
  </si>
  <si>
    <t>Sys &amp; Prog Mgr</t>
  </si>
  <si>
    <t xml:space="preserve"> John Hartwig</t>
  </si>
  <si>
    <t>County of Sonoma</t>
  </si>
  <si>
    <t xml:space="preserve"> Mike Livenspargar</t>
  </si>
  <si>
    <t>Division Director</t>
  </si>
  <si>
    <t xml:space="preserve"> Peg Yeates</t>
  </si>
  <si>
    <t>County of Tulare</t>
  </si>
  <si>
    <t xml:space="preserve"> Bob Chapman</t>
  </si>
  <si>
    <t>County of Tuolumne</t>
  </si>
  <si>
    <t xml:space="preserve"> Mike Pettit</t>
  </si>
  <si>
    <t>County of Ventura</t>
  </si>
  <si>
    <t xml:space="preserve"> Paul LaValley</t>
  </si>
  <si>
    <t>County of Yuba</t>
  </si>
  <si>
    <t xml:space="preserve"> Joseph Oates</t>
  </si>
  <si>
    <t xml:space="preserve"> kumar pandey</t>
  </si>
  <si>
    <t>El Dorado County</t>
  </si>
  <si>
    <t xml:space="preserve"> Gary Coverdale</t>
  </si>
  <si>
    <t>Mono County</t>
  </si>
  <si>
    <t>CISO</t>
  </si>
  <si>
    <t xml:space="preserve"> Kirk Hartstrom</t>
  </si>
  <si>
    <t xml:space="preserve"> Eric Chatham</t>
  </si>
  <si>
    <t>Monterey</t>
  </si>
  <si>
    <t>Director of Information Technology</t>
  </si>
  <si>
    <t xml:space="preserve"> Kiran Suvarna</t>
  </si>
  <si>
    <t>Napa</t>
  </si>
  <si>
    <t>Senior IS Specialist</t>
  </si>
  <si>
    <t>Orange County</t>
  </si>
  <si>
    <t>Director, Enterprise IT Shared Svcs</t>
  </si>
  <si>
    <t xml:space="preserve"> Kevin Krogsrud</t>
  </si>
  <si>
    <t>Placer</t>
  </si>
  <si>
    <t xml:space="preserve"> Corinna Zollars</t>
  </si>
  <si>
    <t>Sacramento</t>
  </si>
  <si>
    <t xml:space="preserve"> Reddy Gurram</t>
  </si>
  <si>
    <t>Sacramento County</t>
  </si>
  <si>
    <t xml:space="preserve"> Waqar Rizvi</t>
  </si>
  <si>
    <t>San Joaquin County</t>
  </si>
  <si>
    <t>Information Systems Analyst IV</t>
  </si>
  <si>
    <t xml:space="preserve"> Daniel Milei</t>
  </si>
  <si>
    <t>San Luis Obispo</t>
  </si>
  <si>
    <t>CIO, IT Director</t>
  </si>
  <si>
    <t xml:space="preserve"> Shawn Shurick</t>
  </si>
  <si>
    <t>IT Manager, Applications</t>
  </si>
  <si>
    <t xml:space="preserve"> Andy Snyder</t>
  </si>
  <si>
    <t xml:space="preserve"> Stormy Maddux</t>
  </si>
  <si>
    <t>San Mateo</t>
  </si>
  <si>
    <t>Division Manager, Information Security Officer</t>
  </si>
  <si>
    <t>San Mateo County</t>
  </si>
  <si>
    <t>Criminal Justice Integration (CJI) Project Director</t>
  </si>
  <si>
    <t xml:space="preserve"> </t>
  </si>
  <si>
    <t>Loan amortization schedule</t>
  </si>
  <si>
    <t>Enter values</t>
  </si>
  <si>
    <t>Loan summary</t>
  </si>
  <si>
    <t>Loan amount</t>
  </si>
  <si>
    <t>Scheduled payment</t>
  </si>
  <si>
    <t>Annual interest rate</t>
  </si>
  <si>
    <t>Scheduled number of payments</t>
  </si>
  <si>
    <t>Loan period in years</t>
  </si>
  <si>
    <t>Actual number of payments</t>
  </si>
  <si>
    <t>Number of payments per year</t>
  </si>
  <si>
    <t>Total early payments</t>
  </si>
  <si>
    <t>Start date of loan</t>
  </si>
  <si>
    <t>Total interest</t>
  </si>
  <si>
    <t>Optional extra payments</t>
  </si>
  <si>
    <t>Lender name</t>
  </si>
  <si>
    <t>Woodgrove Bank</t>
  </si>
  <si>
    <t>Payment number</t>
  </si>
  <si>
    <t>Payment
date</t>
  </si>
  <si>
    <t>Beginning
balance</t>
  </si>
  <si>
    <t>Extra
payment</t>
  </si>
  <si>
    <t>Total
payment</t>
  </si>
  <si>
    <t>Principal</t>
  </si>
  <si>
    <t>Interest</t>
  </si>
  <si>
    <t>Ending
balance</t>
  </si>
  <si>
    <t>Cumulative
interest</t>
  </si>
  <si>
    <t>Commissions - November 2024</t>
  </si>
  <si>
    <t>Tim Owens</t>
  </si>
  <si>
    <t>Kim Cho</t>
  </si>
  <si>
    <t>Tanesha Williams</t>
  </si>
  <si>
    <t>Kass, Nancy E</t>
  </si>
  <si>
    <t>Juan  Garcia</t>
  </si>
  <si>
    <t>Hryhorczuk, Daniel Oleh</t>
  </si>
  <si>
    <t>Weiss, Bahr</t>
  </si>
  <si>
    <t>Zunt, Joseph Raymond</t>
  </si>
  <si>
    <t>Gorbach, Pamina Mae</t>
  </si>
  <si>
    <t>Cohen, Craig R</t>
  </si>
  <si>
    <t>Zucker, Robert Alpert</t>
  </si>
  <si>
    <t>Silbergeld, Ellen K</t>
  </si>
  <si>
    <t>Mackenzie, Ellen J.</t>
  </si>
  <si>
    <t>Mcmahon Pratt, Diane</t>
  </si>
  <si>
    <t>Gelernter, Joel</t>
  </si>
  <si>
    <t>Levy, Judith A.</t>
  </si>
  <si>
    <t>Popkin, Barry M</t>
  </si>
  <si>
    <t>John, Chandy C</t>
  </si>
  <si>
    <t>Yan, Guiyun</t>
  </si>
  <si>
    <t>Allison, Jeroan J</t>
  </si>
  <si>
    <t>Essex, Myron E</t>
  </si>
  <si>
    <t>Ko, Albert Icksang</t>
  </si>
  <si>
    <t>Taylor, Diane Wallace</t>
  </si>
  <si>
    <t>Zigmond, Michael J</t>
  </si>
  <si>
    <t>Cottler, Linda B</t>
  </si>
  <si>
    <t>Kazura, James Walter</t>
  </si>
  <si>
    <t>Guerrant, Richard L</t>
  </si>
  <si>
    <t>Robins, Thomas G</t>
  </si>
  <si>
    <t>Detels, Roger</t>
  </si>
  <si>
    <t>Reingold, Arthur L</t>
  </si>
  <si>
    <t>Fisher, Edwin B</t>
  </si>
  <si>
    <t>Kline, Mark W.</t>
  </si>
  <si>
    <t>Sargent, James D.</t>
  </si>
  <si>
    <t>Giuliano, Anna R.</t>
  </si>
  <si>
    <t>Bollinger, Robert C</t>
  </si>
  <si>
    <t>Wood, Charles</t>
  </si>
  <si>
    <t>Laal, Suman</t>
  </si>
  <si>
    <t>Cho, Mildred K.</t>
  </si>
  <si>
    <t>Scheffler, Richard M</t>
  </si>
  <si>
    <t>Boom, Henry</t>
  </si>
  <si>
    <t>Bunker, Clareann H.</t>
  </si>
  <si>
    <t>Blumberg, Henry M</t>
  </si>
  <si>
    <t>Heimburger, Douglas Corbett</t>
  </si>
  <si>
    <t>Ruff, Andrea Jenay</t>
  </si>
  <si>
    <t>Schiff, Steven J.</t>
  </si>
  <si>
    <t>Clardy, Jon</t>
  </si>
  <si>
    <t>Haselton, Frederick R</t>
  </si>
  <si>
    <t>Ryan, Edward T.</t>
  </si>
  <si>
    <t>Nimgaonkar, Vishwajit Laxmikant</t>
  </si>
  <si>
    <t>Campbell, David A</t>
  </si>
  <si>
    <t>Derouen, Timothy A</t>
  </si>
  <si>
    <t>Von Roenn, Jamie H</t>
  </si>
  <si>
    <t>Rosenthal, Philip Jon</t>
  </si>
  <si>
    <t>Ellner, Jerrold J.</t>
  </si>
  <si>
    <t>Johnson, Patricia Jean</t>
  </si>
  <si>
    <t>Nathanson, Michael H</t>
  </si>
  <si>
    <t>Cohen, Myron S</t>
  </si>
  <si>
    <t>Wyatt, Gail E</t>
  </si>
  <si>
    <t>Tirschwell, David L</t>
  </si>
  <si>
    <t>Vermund, Sten H.</t>
  </si>
  <si>
    <t>Fawzi, Wafaie W</t>
  </si>
  <si>
    <t>Dehovitz, Jack A</t>
  </si>
  <si>
    <t>Villarruel, Antonia M.</t>
  </si>
  <si>
    <t>Vinogradov, Sophia</t>
  </si>
  <si>
    <t>Heimer, Robert</t>
  </si>
  <si>
    <t>Olopade, Olufunmilayo F.</t>
  </si>
  <si>
    <t>Gowda, Channe D</t>
  </si>
  <si>
    <t>Campbell, Thomas B.</t>
  </si>
  <si>
    <t>Krubitzer, Leah Ann</t>
  </si>
  <si>
    <t>Von Reyn, C. Fordham</t>
  </si>
  <si>
    <t>Black, William C.</t>
  </si>
  <si>
    <t>Loue, Sana</t>
  </si>
  <si>
    <t>Unnasch, Thomas R</t>
  </si>
  <si>
    <t>Zimmerman, Peter A.</t>
  </si>
  <si>
    <t>Barrows, Louis R</t>
  </si>
  <si>
    <t>Bartlett, John A</t>
  </si>
  <si>
    <t>Gunn, John S</t>
  </si>
  <si>
    <t>Hammer, Scott M</t>
  </si>
  <si>
    <t>Wanke, Christine A</t>
  </si>
  <si>
    <t>Cu-Uvin, Susan</t>
  </si>
  <si>
    <t>Williams, Ann Bartley</t>
  </si>
  <si>
    <t>Caine, Eric D.</t>
  </si>
  <si>
    <t>Woskie, Susan</t>
  </si>
  <si>
    <t>Walker, Edward D</t>
  </si>
  <si>
    <t>Oberhelman, Richard A</t>
  </si>
  <si>
    <t>Branas, Charles C.</t>
  </si>
  <si>
    <t>Peek-Asa, Corinne</t>
  </si>
  <si>
    <t>Williams, O Dale</t>
  </si>
  <si>
    <t>Johnson, David Kevin</t>
  </si>
  <si>
    <t>Fitzgerald, Daniel W</t>
  </si>
  <si>
    <t>Silverman, Henry J</t>
  </si>
  <si>
    <t>Blattner, William Albert</t>
  </si>
  <si>
    <t>Good, Byron J.</t>
  </si>
  <si>
    <t>Plowe, Christopher V.</t>
  </si>
  <si>
    <t>Manabe, Yukari C</t>
  </si>
  <si>
    <t>Fischer, Beth A</t>
  </si>
  <si>
    <t>Taha, Taha E</t>
  </si>
  <si>
    <t>White, Luann Ellis</t>
  </si>
  <si>
    <t>Merz, Jon F</t>
  </si>
  <si>
    <t>Strosberg, Martin</t>
  </si>
  <si>
    <t>Ahsan, Harbibul</t>
  </si>
  <si>
    <t>Perkins, Douglas Jay</t>
  </si>
  <si>
    <t>Grigorenko, Elena L</t>
  </si>
  <si>
    <t>Gross, Robert</t>
  </si>
  <si>
    <t>Gray, Ronald H</t>
  </si>
  <si>
    <t>Walker, Suzanne L.</t>
  </si>
  <si>
    <t>Murphy, Robert L.</t>
  </si>
  <si>
    <t>Harrison, Lee H.</t>
  </si>
  <si>
    <t>Munir, Kerim M</t>
  </si>
  <si>
    <t>Nyambi, Phillipe N</t>
  </si>
  <si>
    <t>Macklin, Ruth</t>
  </si>
  <si>
    <t>Weine, Stevan Merrill</t>
  </si>
  <si>
    <t>Farquhar, Carey</t>
  </si>
  <si>
    <t>Ogedegbe, Gbenga Godwin</t>
  </si>
  <si>
    <t>Steenland, Nelson K</t>
  </si>
  <si>
    <t>Oquendo, Maria A.</t>
  </si>
  <si>
    <t>Ward, Honorine D</t>
  </si>
  <si>
    <t>Strathdee, Steffanie A</t>
  </si>
  <si>
    <t>Strathdee, Steffanie A.</t>
  </si>
  <si>
    <t>Nerurkar, Vivek Ramchandra</t>
  </si>
  <si>
    <t>Stins, Monique F.</t>
  </si>
  <si>
    <t>Wainberg, Milton L</t>
  </si>
  <si>
    <t>Remick, Scot C</t>
  </si>
  <si>
    <t>Ma, Grace X</t>
  </si>
  <si>
    <t>Golenbock, Douglas T.</t>
  </si>
  <si>
    <t>Houpt, Eric R</t>
  </si>
  <si>
    <t>Haygood, Margo Genevieve</t>
  </si>
  <si>
    <t>Cui, Liwang</t>
  </si>
  <si>
    <t>Rawson, Richard A</t>
  </si>
  <si>
    <t>Wang, Jia-Sheng</t>
  </si>
  <si>
    <t>Fuortes, Laurence Julius</t>
  </si>
  <si>
    <t>Gordon, Aubree L</t>
  </si>
  <si>
    <t>Scarinci, Isabel C</t>
  </si>
  <si>
    <t>Khoshnood, Kaveh</t>
  </si>
  <si>
    <t>Gill, Christopher J</t>
  </si>
  <si>
    <t>Lash, James P</t>
  </si>
  <si>
    <t>Grijalva, Mario J</t>
  </si>
  <si>
    <t>He, Jiang</t>
  </si>
  <si>
    <t>Hirshon, Jon Mark</t>
  </si>
  <si>
    <t>Heitman, Elizabeth</t>
  </si>
  <si>
    <t>Meslin, Eric Mark</t>
  </si>
  <si>
    <t>Wright, David W</t>
  </si>
  <si>
    <t>Gray, Gregory Charles</t>
  </si>
  <si>
    <t>Casper, Corey</t>
  </si>
  <si>
    <t>Fernandez, Alicia</t>
  </si>
  <si>
    <t>Malison, Robert T</t>
  </si>
  <si>
    <t>Ringman, John M</t>
  </si>
  <si>
    <t>Berhane, Kiros T</t>
  </si>
  <si>
    <t>Ebel, Beth E</t>
  </si>
  <si>
    <t>Hyder, Adnan A</t>
  </si>
  <si>
    <t>Villamor, Eduardo</t>
  </si>
  <si>
    <t>Thomson, Madeleine C</t>
  </si>
  <si>
    <t>Chi, Benjamin H</t>
  </si>
  <si>
    <t>Glowatzki, Elisabeth</t>
  </si>
  <si>
    <t>Hay, Mark E</t>
  </si>
  <si>
    <t>Aksoy, Serap</t>
  </si>
  <si>
    <t>Larussa, Phillip</t>
  </si>
  <si>
    <t>Puyana, Juan Carlos</t>
  </si>
  <si>
    <t>Kariuki, Samuel M</t>
  </si>
  <si>
    <t>Diez-Roux, Ana V.</t>
  </si>
  <si>
    <t>Nardell, Edward A.</t>
  </si>
  <si>
    <t>Foley, Kristie L</t>
  </si>
  <si>
    <t>Bibbins-Domingo, Kirsten</t>
  </si>
  <si>
    <t>Robertson, Kevin R</t>
  </si>
  <si>
    <t>Kang, Gagandeep</t>
  </si>
  <si>
    <t>Bautista, Leonelo E</t>
  </si>
  <si>
    <t>Day, Karen Patricia</t>
  </si>
  <si>
    <t>Mock, Charles N.</t>
  </si>
  <si>
    <t>Li, Li</t>
  </si>
  <si>
    <t>Tshala-Katumbay, Daniel Desire</t>
  </si>
  <si>
    <t>Golub, Jonathan E</t>
  </si>
  <si>
    <t>Abdool Karim, Quarraisha</t>
  </si>
  <si>
    <t>Cooper, Richard Stanley</t>
  </si>
  <si>
    <t>Van Der Horst, Charles Michael</t>
  </si>
  <si>
    <t>Trasande, Leonardo</t>
  </si>
  <si>
    <t>Lapa E Silva, Jose Roberto</t>
  </si>
  <si>
    <t>Lederer, William Jonathan</t>
  </si>
  <si>
    <t>Crump, John Andrew</t>
  </si>
  <si>
    <t>Garcia, Hector Hugo</t>
  </si>
  <si>
    <t>Behets, Frieda M.</t>
  </si>
  <si>
    <t>Buekens, Pierre</t>
  </si>
  <si>
    <t>Orenstein, Walter A.</t>
  </si>
  <si>
    <t>Lori, Jody Rae</t>
  </si>
  <si>
    <t>Mason, Peter Robert</t>
  </si>
  <si>
    <t>Baqui, Abdullah Hel</t>
  </si>
  <si>
    <t>Sewankambo, Nelson K</t>
  </si>
  <si>
    <t>Pascual, Mercedes</t>
  </si>
  <si>
    <t>Caceres, Carlos F.</t>
  </si>
  <si>
    <t>Hu, Teh-Wei</t>
  </si>
  <si>
    <t>Venkat Narayan, Kabayam M</t>
  </si>
  <si>
    <t>Wang, Chihhung Jason</t>
  </si>
  <si>
    <t>Gebreyes, Wondwossen A</t>
  </si>
  <si>
    <t>Potempa, Kathleen Marie</t>
  </si>
  <si>
    <t>Lichtveld, Maureen Yvette</t>
  </si>
  <si>
    <t>Adebamowo, Clement Adebayo</t>
  </si>
  <si>
    <t>Babikako, Harriet Mupere</t>
  </si>
  <si>
    <t>Rennie, Stuart</t>
  </si>
  <si>
    <t>Basu, Niladri</t>
  </si>
  <si>
    <t>Rhodes, Rosamond</t>
  </si>
  <si>
    <t>Lee, Sung-Jae</t>
  </si>
  <si>
    <t>Lescano, Andres G</t>
  </si>
  <si>
    <t>Tucker, Joseph David</t>
  </si>
  <si>
    <t>Machekano, Rhoderick</t>
  </si>
  <si>
    <t>Moon, D. Troy</t>
  </si>
  <si>
    <t>Madhivanan, Purnima</t>
  </si>
  <si>
    <t>Wong, Chi-Ming</t>
  </si>
  <si>
    <t>Miranda, Jaime</t>
  </si>
  <si>
    <t>Bafica, Andre</t>
  </si>
  <si>
    <t>Contreras, Javier</t>
  </si>
  <si>
    <t>Oldenburg, Brian Frederick</t>
  </si>
  <si>
    <t>Pachankis, John Edward</t>
  </si>
  <si>
    <t>Bloomfield, Gerald Samuel</t>
  </si>
  <si>
    <t>Gimeno, David</t>
  </si>
  <si>
    <t>Kulkarni, Abhaya V</t>
  </si>
  <si>
    <t>Good, Mary-Jo Delvecchio</t>
  </si>
  <si>
    <t>Doumbia, Seydou</t>
  </si>
  <si>
    <t>Moore, Sean Ryan</t>
  </si>
  <si>
    <t>Rubinstein, Adolfo Luis</t>
  </si>
  <si>
    <t>Thrasher, James</t>
  </si>
  <si>
    <t>Meyer, Ana-Claire Lew</t>
  </si>
  <si>
    <t>Lelutiu-Weinberger, Corina</t>
  </si>
  <si>
    <t>Levine, Adam Carl</t>
  </si>
  <si>
    <t>Philpott, Sean M.</t>
  </si>
  <si>
    <t>Barry, Michele</t>
  </si>
  <si>
    <t>Fuleihan, Ghada Elhajj</t>
  </si>
  <si>
    <t>Heffron, Renee Annette</t>
  </si>
  <si>
    <t>Metcalfe, John Z.</t>
  </si>
  <si>
    <t>Jacobson, Karen R</t>
  </si>
  <si>
    <t>Moodley, Keymanthri</t>
  </si>
  <si>
    <t>Alam, Dewan Shamsul</t>
  </si>
  <si>
    <t>Callands, Tamora A</t>
  </si>
  <si>
    <t>Peluffo, Marina Cinthia</t>
  </si>
  <si>
    <t>Nsangi, Betty Kintu</t>
  </si>
  <si>
    <t>Claassens, Mareli Misha</t>
  </si>
  <si>
    <t>Vinikoor, Michael Jeffrey</t>
  </si>
  <si>
    <t>Champagne, Beatriz Marcet</t>
  </si>
  <si>
    <t>Perrin, Paul B</t>
  </si>
  <si>
    <t>Mccollum, Eric Douglass</t>
  </si>
  <si>
    <t>Graham, Jay Paul</t>
  </si>
  <si>
    <t>Aragon, Aurora</t>
  </si>
  <si>
    <t>Rodriguez, Laura Andrea</t>
  </si>
  <si>
    <t>Mutimura, Eugene</t>
  </si>
  <si>
    <t>George, Miriam M</t>
  </si>
  <si>
    <t>Bachani, Abdulgafoor M.</t>
  </si>
  <si>
    <t>Meintjes, Graeme Ayton</t>
  </si>
  <si>
    <t>Mccarthy, Kerrigan</t>
  </si>
  <si>
    <t>Ginsberg, Henry N</t>
  </si>
  <si>
    <t>Anslyn, Eric V.</t>
  </si>
  <si>
    <t>Donowitz, Mark</t>
  </si>
  <si>
    <t>Krystal, John H</t>
  </si>
  <si>
    <t>Szapocznik, Jose</t>
  </si>
  <si>
    <t>Mcnamara, James O.</t>
  </si>
  <si>
    <t>Davis, Pamela B</t>
  </si>
  <si>
    <t>Bernard, Gordon R</t>
  </si>
  <si>
    <t>Bernard, Gordon R.</t>
  </si>
  <si>
    <t>Selker, Harry P</t>
  </si>
  <si>
    <t>Selker, Harry P.</t>
  </si>
  <si>
    <t>Janigro, Damir</t>
  </si>
  <si>
    <t>Cronstein, Bruce Neil</t>
  </si>
  <si>
    <t>Weiner, Howard L</t>
  </si>
  <si>
    <t>Kraig, Richard P</t>
  </si>
  <si>
    <t>Adelson, P. David</t>
  </si>
  <si>
    <t>Kupfer, David J</t>
  </si>
  <si>
    <t>Heubi, James E.</t>
  </si>
  <si>
    <t>Center, David M</t>
  </si>
  <si>
    <t>Center, David M.</t>
  </si>
  <si>
    <t>Firestein, Gary S</t>
  </si>
  <si>
    <t>Firestein, Gary S.</t>
  </si>
  <si>
    <t>Green, Alan I</t>
  </si>
  <si>
    <t>Sinoway, Lawrence I</t>
  </si>
  <si>
    <t>Kimberly, Robert P</t>
  </si>
  <si>
    <t>Woodruff, Teresa K</t>
  </si>
  <si>
    <t>Quesenberry, Peter J</t>
  </si>
  <si>
    <t>Freedman, Jane E</t>
  </si>
  <si>
    <t>Brunzell, Darlene H</t>
  </si>
  <si>
    <t>Cooper, Dan M</t>
  </si>
  <si>
    <t>Tanner, Bradley</t>
  </si>
  <si>
    <t>Strittmatter, Stephen M</t>
  </si>
  <si>
    <t>Ma, Haiching</t>
  </si>
  <si>
    <t>Brady, Kathleen Theresa</t>
  </si>
  <si>
    <t>Solway, Julian</t>
  </si>
  <si>
    <t>Blazar, Bruce R.</t>
  </si>
  <si>
    <t>Coller, Barry</t>
  </si>
  <si>
    <t>Clore, John N</t>
  </si>
  <si>
    <t>Perkins, Kenneth Alan</t>
  </si>
  <si>
    <t>Disis, Mary L.</t>
  </si>
  <si>
    <t>Drezner, Marc Kenneth</t>
  </si>
  <si>
    <t>Mumm, Jeffrey S.</t>
  </si>
  <si>
    <t>Moore, Melissa J.</t>
  </si>
  <si>
    <t>Guo, Peixuan</t>
  </si>
  <si>
    <t>Shekhar, Anantha</t>
  </si>
  <si>
    <t>Truskey, George A</t>
  </si>
  <si>
    <t>Niswender, Kevin D</t>
  </si>
  <si>
    <t>Ford, Daniel Ernest</t>
  </si>
  <si>
    <t>Sherwin, Robert Stanley</t>
  </si>
  <si>
    <t>Verbalis, Joseph G</t>
  </si>
  <si>
    <t>Brasier, Allan R.</t>
  </si>
  <si>
    <t>Kraft, Monica</t>
  </si>
  <si>
    <t>Rosenzweig, Anthony</t>
  </si>
  <si>
    <t>Himmelfarb, Jonathan</t>
  </si>
  <si>
    <t>Russell, David W</t>
  </si>
  <si>
    <t>Shamoon, Harry</t>
  </si>
  <si>
    <t>Luzuriaga, Katherine F</t>
  </si>
  <si>
    <t>Zhang, Huang-Ge</t>
  </si>
  <si>
    <t>Matin, Ac</t>
  </si>
  <si>
    <t>Lopez-Berestein, Gabriel</t>
  </si>
  <si>
    <t>Mcclain, Donald A</t>
  </si>
  <si>
    <t>Hochberg, Fred H</t>
  </si>
  <si>
    <t>Healy, Kevin Edward</t>
  </si>
  <si>
    <t>Kennedy, William R</t>
  </si>
  <si>
    <t>Toto, Robert Daniel</t>
  </si>
  <si>
    <t>Griffith, Linda G</t>
  </si>
  <si>
    <t>Mellman, Thomas A.</t>
  </si>
  <si>
    <t>Runge, Marschall S.</t>
  </si>
  <si>
    <t>Shaker, Reza None</t>
  </si>
  <si>
    <t>Hargreaves, Kenneth M</t>
  </si>
  <si>
    <t>Hargreaves, Kenneth M.</t>
  </si>
  <si>
    <t>Clark, Robert A</t>
  </si>
  <si>
    <t>Kieburtz, Karl D.</t>
  </si>
  <si>
    <t>Tsevat, Joel</t>
  </si>
  <si>
    <t>George, Steven Carl</t>
  </si>
  <si>
    <t>Sokol, Ronald J</t>
  </si>
  <si>
    <t>Dubinett, Steven M.</t>
  </si>
  <si>
    <t>Reis, Steven E</t>
  </si>
  <si>
    <t>Annex, Brian H</t>
  </si>
  <si>
    <t>Li, Jennifer S</t>
  </si>
  <si>
    <t>Wells, James M</t>
  </si>
  <si>
    <t>Larson, Richard S</t>
  </si>
  <si>
    <t>Saugstad, Julie Anne</t>
  </si>
  <si>
    <t>Van Dyck, Christopher H</t>
  </si>
  <si>
    <t>Carter, Bob S</t>
  </si>
  <si>
    <t>Ellison, David H.</t>
  </si>
  <si>
    <t>Aronin, Neil</t>
  </si>
  <si>
    <t>Rosenthal, Gary E</t>
  </si>
  <si>
    <t>Nelson, David R</t>
  </si>
  <si>
    <t>Mcpherson, David D</t>
  </si>
  <si>
    <t>Evanoff, Bradley</t>
  </si>
  <si>
    <t>Hickman, James J</t>
  </si>
  <si>
    <t>Wikswo, John Peter</t>
  </si>
  <si>
    <t>Khosla, Sundeep</t>
  </si>
  <si>
    <t>Berglund, Lars F</t>
  </si>
  <si>
    <t>Krischer, Jeffrey P</t>
  </si>
  <si>
    <t>Fitzgerald, Garret A</t>
  </si>
  <si>
    <t>Shuler, Michael L</t>
  </si>
  <si>
    <t>Suthanthiran, Manikkam</t>
  </si>
  <si>
    <t>Stephens, David S</t>
  </si>
  <si>
    <t>Topol, Eric Jeffrey</t>
  </si>
  <si>
    <t>Eissa, Tony</t>
  </si>
  <si>
    <t>Shanley, Thomas P.</t>
  </si>
  <si>
    <t>Lichtenstein, Michael J</t>
  </si>
  <si>
    <t>Lichtenstein, Michael J.</t>
  </si>
  <si>
    <t>Parker, Kevin Kit</t>
  </si>
  <si>
    <t>Abdel-Mageed, Asim B</t>
  </si>
  <si>
    <t>Hochman, Judith S</t>
  </si>
  <si>
    <t>Califf, Robert M</t>
  </si>
  <si>
    <t>Russell, Stephen J</t>
  </si>
  <si>
    <t>Jackson, Rebecca D</t>
  </si>
  <si>
    <t>Lloyd-Jones, Donald</t>
  </si>
  <si>
    <t>Lloyd-Jones, Donald M</t>
  </si>
  <si>
    <t>Fetters, Michael Derwin</t>
  </si>
  <si>
    <t>Christiano, Angela M</t>
  </si>
  <si>
    <t>Wong, David T</t>
  </si>
  <si>
    <t>Grady, Deborah G</t>
  </si>
  <si>
    <t>Byington, Carrie L</t>
  </si>
  <si>
    <t>Sabatine, Marc S</t>
  </si>
  <si>
    <t>Vohra, Yogesh K</t>
  </si>
  <si>
    <t>Webb, Donna J</t>
  </si>
  <si>
    <t>Greenberg, Harry Bernard</t>
  </si>
  <si>
    <t>Kern, Philip A</t>
  </si>
  <si>
    <t>Shireman, Paula K</t>
  </si>
  <si>
    <t>Lee, Luke P.</t>
  </si>
  <si>
    <t>Miller, Jordan D</t>
  </si>
  <si>
    <t>Tuschl, Thomas</t>
  </si>
  <si>
    <t>Metcalf, Mary P.</t>
  </si>
  <si>
    <t>Patel, Tushar</t>
  </si>
  <si>
    <t>Sood, Anil K</t>
  </si>
  <si>
    <t>Beck, Cornelia Marie</t>
  </si>
  <si>
    <t>James, Laura P</t>
  </si>
  <si>
    <t>Kwong, Raymond Y</t>
  </si>
  <si>
    <t>Buchanan, Thomas A</t>
  </si>
  <si>
    <t>Quinn, Joseph F</t>
  </si>
  <si>
    <t>Ekins, Sean</t>
  </si>
  <si>
    <t>Schmittgen, Thomas D</t>
  </si>
  <si>
    <t>Thacher, Scott Mcnear</t>
  </si>
  <si>
    <t>Sampson, Hugh</t>
  </si>
  <si>
    <t>Taylor, D. Lansing Lansing</t>
  </si>
  <si>
    <t>Derosier, Melissa E.</t>
  </si>
  <si>
    <t>Gandhi, Roopali</t>
  </si>
  <si>
    <t>Barohn, Richard J.</t>
  </si>
  <si>
    <t>Huentelman, Matthew</t>
  </si>
  <si>
    <t>Azar, Dimitri T.</t>
  </si>
  <si>
    <t>Akhlaghi, Fatemeh</t>
  </si>
  <si>
    <t>Aaronson, Lauren S</t>
  </si>
  <si>
    <t>Michener, James Lloyd</t>
  </si>
  <si>
    <t>Contractor, Noshir S</t>
  </si>
  <si>
    <t>Kron, Frederick William</t>
  </si>
  <si>
    <t>Calin, George A</t>
  </si>
  <si>
    <t>Eckhardt, Elizabeth A</t>
  </si>
  <si>
    <t>Leggio, Lorenzo</t>
  </si>
  <si>
    <t>Breier, Alan</t>
  </si>
  <si>
    <t>Wu, Karen</t>
  </si>
  <si>
    <t>Thomson, James Alexander</t>
  </si>
  <si>
    <t>Hanina, Adam</t>
  </si>
  <si>
    <t>Wamhoff, Brian Robert</t>
  </si>
  <si>
    <t>Guay-Woodford, Lisa Marie</t>
  </si>
  <si>
    <t>Goad, David Wesley</t>
  </si>
  <si>
    <t>Lebrilla, Carlito B</t>
  </si>
  <si>
    <t>Kong, Ah-Ng Tony</t>
  </si>
  <si>
    <t>Nagarkatti, Mitzi</t>
  </si>
  <si>
    <t>Larson, Mary Jo</t>
  </si>
  <si>
    <t>Bock, Beth C</t>
  </si>
  <si>
    <t>Burks, A. Wesley</t>
  </si>
  <si>
    <t>Zubieta, Jon-Kar</t>
  </si>
  <si>
    <t>Brown, E Sherwood</t>
  </si>
  <si>
    <t>Robinson, Michael Edward</t>
  </si>
  <si>
    <t>Hofmann, Stefan G.</t>
  </si>
  <si>
    <t>Van Breemen, Richard B</t>
  </si>
  <si>
    <t>Kim, Dennis H</t>
  </si>
  <si>
    <t>Reiss, Allison B</t>
  </si>
  <si>
    <t>Lu, Junxuan</t>
  </si>
  <si>
    <t>Apkarian, Apkar Vania</t>
  </si>
  <si>
    <t>Senger, Donald R</t>
  </si>
  <si>
    <t>Hamann, Mark T</t>
  </si>
  <si>
    <t>Hales, Dale B</t>
  </si>
  <si>
    <t>Haas, Mitchell</t>
  </si>
  <si>
    <t>Kingston, David George Ian</t>
  </si>
  <si>
    <t>Arcury, Thomas A</t>
  </si>
  <si>
    <t>Castor, Trevor P</t>
  </si>
  <si>
    <t>Standish, Leanna J</t>
  </si>
  <si>
    <t>Coulter, Ian Douglass</t>
  </si>
  <si>
    <t>Bronfort, Gert</t>
  </si>
  <si>
    <t>Gollub, Randy Lyanne</t>
  </si>
  <si>
    <t>Buring, Julie E</t>
  </si>
  <si>
    <t>Raybould, Helen E</t>
  </si>
  <si>
    <t>Wilson, Keith T.</t>
  </si>
  <si>
    <t>Berman, Brian M</t>
  </si>
  <si>
    <t>Klumpp, David J</t>
  </si>
  <si>
    <t>Cefalu, William T.</t>
  </si>
  <si>
    <t>Cole, Gregory M</t>
  </si>
  <si>
    <t>Stock, Jeffry B</t>
  </si>
  <si>
    <t>Liu-Chen, Lee-Yuan</t>
  </si>
  <si>
    <t>Stuber, Margaret L.</t>
  </si>
  <si>
    <t>Jensen, Mark P</t>
  </si>
  <si>
    <t>Subbaiah, Papasani V</t>
  </si>
  <si>
    <t>Lubahn, Dennis B</t>
  </si>
  <si>
    <t>Funk, Janet L</t>
  </si>
  <si>
    <t>Avis, Nancy E</t>
  </si>
  <si>
    <t>Pasco, David S</t>
  </si>
  <si>
    <t>Nagarkatti, Prakash S.</t>
  </si>
  <si>
    <t>Parry, Barbara L</t>
  </si>
  <si>
    <t>Rosen, Bruce R</t>
  </si>
  <si>
    <t>Lazar, Sara W</t>
  </si>
  <si>
    <t>Weaver, Connie M</t>
  </si>
  <si>
    <t>Lidz, Charles W</t>
  </si>
  <si>
    <t>Chesney, Margaret Ann</t>
  </si>
  <si>
    <t>Lu, Shelly Chi-Loo</t>
  </si>
  <si>
    <t>Gandy, Samuel E</t>
  </si>
  <si>
    <t>Weathers, Pamela J</t>
  </si>
  <si>
    <t>Lang, Elvira Valentina</t>
  </si>
  <si>
    <t>Adler, Shelley R</t>
  </si>
  <si>
    <t>Liles, Mark R</t>
  </si>
  <si>
    <t>Oken, Barry S</t>
  </si>
  <si>
    <t>Park, Crystal L</t>
  </si>
  <si>
    <t>Fredrickson, Barbara Lee</t>
  </si>
  <si>
    <t>Rapaport, Mark Hyman</t>
  </si>
  <si>
    <t>Gaylord, Susan</t>
  </si>
  <si>
    <t>King, Jean A</t>
  </si>
  <si>
    <t>Davies, Sean Stephen</t>
  </si>
  <si>
    <t>Harris, Richard E</t>
  </si>
  <si>
    <t>Schneider, David S</t>
  </si>
  <si>
    <t>Mccabe, Laura R</t>
  </si>
  <si>
    <t>Sherman, Karen J</t>
  </si>
  <si>
    <t>Haramati, Aviad</t>
  </si>
  <si>
    <t>Long, Cynthia R</t>
  </si>
  <si>
    <t>Marshall, Gailen D.</t>
  </si>
  <si>
    <t>Potter, Philip M</t>
  </si>
  <si>
    <t>Hersch, Steven M</t>
  </si>
  <si>
    <t>Sacks, Henry S</t>
  </si>
  <si>
    <t>Mills, Paul J</t>
  </si>
  <si>
    <t>Keshavarzian, Ali</t>
  </si>
  <si>
    <t>Streeter, Chris Conway</t>
  </si>
  <si>
    <t>Sinha, Rajita</t>
  </si>
  <si>
    <t>Littleton, John M.</t>
  </si>
  <si>
    <t>Hibberd, Patricia L</t>
  </si>
  <si>
    <t>Polusny, Melissa A</t>
  </si>
  <si>
    <t>Jain, Sushil K</t>
  </si>
  <si>
    <t>Tilburt, Jon C</t>
  </si>
  <si>
    <t>Hecht, Frederick M</t>
  </si>
  <si>
    <t>Langevin, Helene M</t>
  </si>
  <si>
    <t>Britton, Robert A</t>
  </si>
  <si>
    <t>Kumar, Addanki P</t>
  </si>
  <si>
    <t>Moy, Marilyn L</t>
  </si>
  <si>
    <t>Debar, Lynn Larson</t>
  </si>
  <si>
    <t>Seal, Karen H.</t>
  </si>
  <si>
    <t>Carpenter, Kelly M</t>
  </si>
  <si>
    <t>Polyak, Stephen J.</t>
  </si>
  <si>
    <t>Inoue, Nozomu</t>
  </si>
  <si>
    <t>Pbert, Lori</t>
  </si>
  <si>
    <t>Davidson, Richard J</t>
  </si>
  <si>
    <t>Mouradian, M. Maral</t>
  </si>
  <si>
    <t>Cholewicki, Jacek</t>
  </si>
  <si>
    <t>Kaptchuk, Ted</t>
  </si>
  <si>
    <t>Bailey, Michael T</t>
  </si>
  <si>
    <t>Cohen, Sheldon A</t>
  </si>
  <si>
    <t>Martinez, Fernando J</t>
  </si>
  <si>
    <t>Barrett, Bruce P</t>
  </si>
  <si>
    <t>Simon, Naomi M</t>
  </si>
  <si>
    <t>Pahan, Kalipada</t>
  </si>
  <si>
    <t>Biswal, Shyam</t>
  </si>
  <si>
    <t>Galan, Jorge E</t>
  </si>
  <si>
    <t>Miller, Shari Nan</t>
  </si>
  <si>
    <t>Rosen, Marc I</t>
  </si>
  <si>
    <t>Andersen, Marin R</t>
  </si>
  <si>
    <t>Naliboff, Bruce D</t>
  </si>
  <si>
    <t>Hershman, Dawn</t>
  </si>
  <si>
    <t>Kerr, Catherine E</t>
  </si>
  <si>
    <t>Weeks, William B</t>
  </si>
  <si>
    <t>Brandt, Cynthia A.</t>
  </si>
  <si>
    <t>Lang, Ariel J</t>
  </si>
  <si>
    <t>Dore, Sylvain</t>
  </si>
  <si>
    <t>Greco, Carol Marie</t>
  </si>
  <si>
    <t>Zeng, Qing</t>
  </si>
  <si>
    <t>Yeh, Gloria Y</t>
  </si>
  <si>
    <t>Dusek, Jeffery A</t>
  </si>
  <si>
    <t>Hobfoll, Stevan</t>
  </si>
  <si>
    <t>Smolke, Christina D</t>
  </si>
  <si>
    <t>Huang, Jing</t>
  </si>
  <si>
    <t>Thomas, James S</t>
  </si>
  <si>
    <t>Vickers, Andrew J</t>
  </si>
  <si>
    <t>Pistorello, Jacqueline</t>
  </si>
  <si>
    <t>Roscoe, Joseph A</t>
  </si>
  <si>
    <t>Suh, Nanjoo</t>
  </si>
  <si>
    <t>Carmody, James F</t>
  </si>
  <si>
    <t>Anderson, Belinda Jane</t>
  </si>
  <si>
    <t>Rosenkranz, Melissa A</t>
  </si>
  <si>
    <t>Tillisch, Kirsten</t>
  </si>
  <si>
    <t>Demetriou, Michael</t>
  </si>
  <si>
    <t>Saper, Robert Bruce</t>
  </si>
  <si>
    <t>Wang, Chenchen</t>
  </si>
  <si>
    <t>Chao, Maria T</t>
  </si>
  <si>
    <t>Goertz, Christine Marie</t>
  </si>
  <si>
    <t>Cech, Nadja B</t>
  </si>
  <si>
    <t>Sibinga, Erica Maria Smit</t>
  </si>
  <si>
    <t>Porter, Laura S</t>
  </si>
  <si>
    <t>Schifitto, Giovanni</t>
  </si>
  <si>
    <t>Moskowitz, Judith T.</t>
  </si>
  <si>
    <t>Greeson, Jeffrey M</t>
  </si>
  <si>
    <t>Burns, John W.</t>
  </si>
  <si>
    <t>Elkins, Gary R</t>
  </si>
  <si>
    <t>Mann, John Douglas</t>
  </si>
  <si>
    <t>Brenna, James T.</t>
  </si>
  <si>
    <t>Tan, Jun</t>
  </si>
  <si>
    <t>Wayne, Peter Michael</t>
  </si>
  <si>
    <t>Haqqi, Tariq M</t>
  </si>
  <si>
    <t>Satterfield, Jason M</t>
  </si>
  <si>
    <t>Schneider, Claus</t>
  </si>
  <si>
    <t>Napadow, Vitaly</t>
  </si>
  <si>
    <t>Lee, David Yue-Wei</t>
  </si>
  <si>
    <t>Ungvari, Zoltan Istvan</t>
  </si>
  <si>
    <t>Hess, Rachel</t>
  </si>
  <si>
    <t>Kong, Jian</t>
  </si>
  <si>
    <t>Asmis, Reto H.R.</t>
  </si>
  <si>
    <t>Mcgeary, Donald Douglas</t>
  </si>
  <si>
    <t>Parthasarathy, Sampath</t>
  </si>
  <si>
    <t>Cherkin, Daniel C.</t>
  </si>
  <si>
    <t>Redwine, Laura S</t>
  </si>
  <si>
    <t>Liu, Dongmin</t>
  </si>
  <si>
    <t>Bishop, Mark D</t>
  </si>
  <si>
    <t>Tidgewell, Kevin Joseph</t>
  </si>
  <si>
    <t>Wang, Daojing</t>
  </si>
  <si>
    <t>Dicianno, Brad E</t>
  </si>
  <si>
    <t>Burgess, Helen Julia</t>
  </si>
  <si>
    <t>Rakel, Barbara</t>
  </si>
  <si>
    <t>Rhoads, Jon Marc</t>
  </si>
  <si>
    <t>Evans, Roni</t>
  </si>
  <si>
    <t>Mead, David Alan</t>
  </si>
  <si>
    <t>Raja-Khan, Nazia T.</t>
  </si>
  <si>
    <t>Chen, Chuo</t>
  </si>
  <si>
    <t>Wang, Chong-Zhi</t>
  </si>
  <si>
    <t>Zwickey, Heather Lea</t>
  </si>
  <si>
    <t>Harrity, Shawn</t>
  </si>
  <si>
    <t>Eisendrath, Stuart James</t>
  </si>
  <si>
    <t>Rogers, Lynette Kay</t>
  </si>
  <si>
    <t>Vernon, Howard Terry</t>
  </si>
  <si>
    <t>Schopfer, Francisco Jose</t>
  </si>
  <si>
    <t>Denninger, John W</t>
  </si>
  <si>
    <t>Parameswaran, Narayanan</t>
  </si>
  <si>
    <t>Elbogen, Eric B.</t>
  </si>
  <si>
    <t>Birdee, Gurjeet Singh</t>
  </si>
  <si>
    <t>Clark, Brian C</t>
  </si>
  <si>
    <t>Sajjan, Umadevi Sivanappa</t>
  </si>
  <si>
    <t>Helferich, William G.</t>
  </si>
  <si>
    <t>Anton, Stephen D</t>
  </si>
  <si>
    <t>Krebs, Erin Elizabeth</t>
  </si>
  <si>
    <t>Gray, Wesley George</t>
  </si>
  <si>
    <t>Perlman, Adam Israel</t>
  </si>
  <si>
    <t>Ali, Ather</t>
  </si>
  <si>
    <t>Hang, Howard C</t>
  </si>
  <si>
    <t>Wang, Jian</t>
  </si>
  <si>
    <t>Murphy, Elizabeth Angela</t>
  </si>
  <si>
    <t>Desbordes, Gaelle</t>
  </si>
  <si>
    <t>Mills, David A</t>
  </si>
  <si>
    <t>Knight, Martha</t>
  </si>
  <si>
    <t>Kerns, Robert D</t>
  </si>
  <si>
    <t>Schroeder, Frank Clemens</t>
  </si>
  <si>
    <t>Huang, Alison</t>
  </si>
  <si>
    <t>Brewer, Judson A</t>
  </si>
  <si>
    <t>Salmoirago-Blotcher, Elena</t>
  </si>
  <si>
    <t>Zimmerman, Noah P</t>
  </si>
  <si>
    <t>Levin, Michael</t>
  </si>
  <si>
    <t>Luther, Stephen L</t>
  </si>
  <si>
    <t>Reed, William Ray</t>
  </si>
  <si>
    <t>Hurdle, Julian G</t>
  </si>
  <si>
    <t>Dalen, Jeanne</t>
  </si>
  <si>
    <t>Mist, Scott David</t>
  </si>
  <si>
    <t>Takano, Takahiro</t>
  </si>
  <si>
    <t>Komesu, Yuko Margaret</t>
  </si>
  <si>
    <t>Ketai, Loren Howard</t>
  </si>
  <si>
    <t>Prinsloo, Sarah</t>
  </si>
  <si>
    <t>German, Bruce</t>
  </si>
  <si>
    <t>Williams, Rhonda</t>
  </si>
  <si>
    <t>Davis, Matthew</t>
  </si>
  <si>
    <t>Britton, Willoughby</t>
  </si>
  <si>
    <t>Halade, Ganesh</t>
  </si>
  <si>
    <t>Slupsky, Carolyn</t>
  </si>
  <si>
    <t>Zeidan, Fadel</t>
  </si>
  <si>
    <t>Stull, April</t>
  </si>
  <si>
    <t>Murata, Ramiro Mendonca</t>
  </si>
  <si>
    <t>Bystrom, Laura Marie</t>
  </si>
  <si>
    <t>Quave, Cassandra Leah</t>
  </si>
  <si>
    <t>Reynaud, Danica Taylor Harbaugh</t>
  </si>
  <si>
    <t>Hoffer, Barry J</t>
  </si>
  <si>
    <t>Milbury, Kathrin</t>
  </si>
  <si>
    <t>Cassera, Maria Belen</t>
  </si>
  <si>
    <t>Gunn, Jordan James</t>
  </si>
  <si>
    <t>Den Hartigh, Laura Jane</t>
  </si>
  <si>
    <t>Popovich, John</t>
  </si>
  <si>
    <t>Seminowicz, David</t>
  </si>
  <si>
    <t>Zhou, Kequan</t>
  </si>
  <si>
    <t>Letzen, Janelle E</t>
  </si>
  <si>
    <t>Adams, Claire E.</t>
  </si>
  <si>
    <t>Rideout, Todd</t>
  </si>
  <si>
    <t>Gay, Charles W</t>
  </si>
  <si>
    <t>Vowles, Kevin E</t>
  </si>
  <si>
    <t>Gandy, K Alexa</t>
  </si>
  <si>
    <t>Thorburn, Andrew M</t>
  </si>
  <si>
    <t>Lauffenburger, Douglas A.</t>
  </si>
  <si>
    <t>Lippard, Stephen J.</t>
  </si>
  <si>
    <t>Figueiredo, Marxa L.</t>
  </si>
  <si>
    <t>Green, Douglas R</t>
  </si>
  <si>
    <t>Osborne, Barbara A</t>
  </si>
  <si>
    <t>Pasquale, Elena B</t>
  </si>
  <si>
    <t>Wang, Zhou</t>
  </si>
  <si>
    <t>Dahiya, Rajvir</t>
  </si>
  <si>
    <t>Weghorst, Christopher M</t>
  </si>
  <si>
    <t>Chinnadurai, Govindaswamy</t>
  </si>
  <si>
    <t>Mckeon, Frank D.</t>
  </si>
  <si>
    <t>Reddy, E Premkumar</t>
  </si>
  <si>
    <t>Hunger, Stephen Patrick</t>
  </si>
  <si>
    <t>Yee, Douglas</t>
  </si>
  <si>
    <t>Chen, David J</t>
  </si>
  <si>
    <t>Harrison, Stephen Coplan</t>
  </si>
  <si>
    <t>Ziegler, Steven F</t>
  </si>
  <si>
    <t>Zerr, Danielle M</t>
  </si>
  <si>
    <t>Fisher, Rory A.</t>
  </si>
  <si>
    <t>Daly, Mary Beryl</t>
  </si>
  <si>
    <t>Lee, Suk-Hee</t>
  </si>
  <si>
    <t>Thayer, Mathew J</t>
  </si>
  <si>
    <t>Kinlaw, William B</t>
  </si>
  <si>
    <t>Nicholas, John</t>
  </si>
  <si>
    <t>Elmquist, William</t>
  </si>
  <si>
    <t>Olshan, Andrew</t>
  </si>
  <si>
    <t>Waldman, Scott A.</t>
  </si>
  <si>
    <t>Taylor, Kathryn L.</t>
  </si>
  <si>
    <t>Minna, John D</t>
  </si>
  <si>
    <t>Minna, John D.</t>
  </si>
  <si>
    <t>Pledger, Warren Jackson</t>
  </si>
  <si>
    <t>Whittemore, Alice</t>
  </si>
  <si>
    <t>Golemis, Erica A</t>
  </si>
  <si>
    <t>Baron, John Anthony</t>
  </si>
  <si>
    <t>Hallahan, Dennis E.</t>
  </si>
  <si>
    <t>Osborne, C Kent</t>
  </si>
  <si>
    <t>Rowley, David R</t>
  </si>
  <si>
    <t>Cramer, Daniel William</t>
  </si>
  <si>
    <t>Richmond, Ann</t>
  </si>
  <si>
    <t>Ostrowski, Michael C</t>
  </si>
  <si>
    <t>Lai, Albert</t>
  </si>
  <si>
    <t>Hovell, Melbourne F</t>
  </si>
  <si>
    <t>Richards, Joanne S.</t>
  </si>
  <si>
    <t>Mayer, Bruce J</t>
  </si>
  <si>
    <t>Grinstaff, Mark W</t>
  </si>
  <si>
    <t>Kowalczykowski, Stephen Charles</t>
  </si>
  <si>
    <t>Spinella, Michael J</t>
  </si>
  <si>
    <t>Nadeau, Joseph H.</t>
  </si>
  <si>
    <t>Gartenhaus, Ronald Benjamin</t>
  </si>
  <si>
    <t>Lu, Qun</t>
  </si>
  <si>
    <t>Conneely, Orla M.</t>
  </si>
  <si>
    <t>Nickerson, Jeffrey A</t>
  </si>
  <si>
    <t>Kelly, Thomas J.</t>
  </si>
  <si>
    <t>Prins, Gail S</t>
  </si>
  <si>
    <t>Mctiernan, Anne M</t>
  </si>
  <si>
    <t>Speck, Samuel H</t>
  </si>
  <si>
    <t>Beckerle, Mary C.</t>
  </si>
  <si>
    <t>Kalluri, Raghu</t>
  </si>
  <si>
    <t>Frost, Susan Cooke</t>
  </si>
  <si>
    <t>Samet, Jonathan M.</t>
  </si>
  <si>
    <t>Humm, John L</t>
  </si>
  <si>
    <t>Gillies, Robert J.</t>
  </si>
  <si>
    <t>Engstrom, Paul Frederick</t>
  </si>
  <si>
    <t>Mulder, Kathleen M</t>
  </si>
  <si>
    <t>Macara, Ian G</t>
  </si>
  <si>
    <t>Vachon, Celine M</t>
  </si>
  <si>
    <t>Ronai, Ze'Ev A</t>
  </si>
  <si>
    <t>Sloane, Bonnie F</t>
  </si>
  <si>
    <t>Zborowski, Maciej</t>
  </si>
  <si>
    <t>Stoddard, Barry L.</t>
  </si>
  <si>
    <t>Schimmel, Paul R</t>
  </si>
  <si>
    <t>Dutta, Anindya</t>
  </si>
  <si>
    <t>Williams, Robert Michael</t>
  </si>
  <si>
    <t>Tamanoi, Fuyuhiko</t>
  </si>
  <si>
    <t>Sun, Ren</t>
  </si>
  <si>
    <t>Schwartz, Stephen Marc</t>
  </si>
  <si>
    <t>Czernin, Johannes</t>
  </si>
  <si>
    <t>Koul, Hari K.</t>
  </si>
  <si>
    <t>Pestell, Richard G</t>
  </si>
  <si>
    <t>Killary, Ann M</t>
  </si>
  <si>
    <t>Gudas, Lorraine J</t>
  </si>
  <si>
    <t>Zhang, Jian-Ting</t>
  </si>
  <si>
    <t>Sturm, Roland</t>
  </si>
  <si>
    <t>Keyomarsi, Khandan</t>
  </si>
  <si>
    <t>Wieder, Robert</t>
  </si>
  <si>
    <t>Hung, Mien-Chie</t>
  </si>
  <si>
    <t>Manne, Sharon L</t>
  </si>
  <si>
    <t>Weigel, Ronald J</t>
  </si>
  <si>
    <t>Taylor, Jeremy Mg</t>
  </si>
  <si>
    <t>Blenis, John</t>
  </si>
  <si>
    <t>Anastos, Kathryn M</t>
  </si>
  <si>
    <t>Weissman, Irving L.</t>
  </si>
  <si>
    <t>Schatten, Gerald</t>
  </si>
  <si>
    <t>Butcher, Eugene C</t>
  </si>
  <si>
    <t>Tainer, John A</t>
  </si>
  <si>
    <t>Chapkin, Robert Stephen</t>
  </si>
  <si>
    <t>Loeb, Lawrence A</t>
  </si>
  <si>
    <t>Chen, Shu-Hsia</t>
  </si>
  <si>
    <t>Huang, Leaf</t>
  </si>
  <si>
    <t>Price, Brendan D</t>
  </si>
  <si>
    <t>Walker, Cheryl L.</t>
  </si>
  <si>
    <t>Der, Channing J</t>
  </si>
  <si>
    <t>Kenney, Shannon Celeste</t>
  </si>
  <si>
    <t>Newcomb, Polly A</t>
  </si>
  <si>
    <t>Donoghue, Daniel J</t>
  </si>
  <si>
    <t>Lillard, James W</t>
  </si>
  <si>
    <t>Nightingale, Kathryn Radabaugh</t>
  </si>
  <si>
    <t>George, Stephen L</t>
  </si>
  <si>
    <t>Roth, Michael G</t>
  </si>
  <si>
    <t>Birge, Raymond B</t>
  </si>
  <si>
    <t>Condeelis, John S</t>
  </si>
  <si>
    <t>Turner, Timothy</t>
  </si>
  <si>
    <t>Dubois, Raymond Nelson</t>
  </si>
  <si>
    <t>Bernstein, Jonine Lisa</t>
  </si>
  <si>
    <t>Eary, Janet F.</t>
  </si>
  <si>
    <t>Digiovanni, John</t>
  </si>
  <si>
    <t>Thompson, Beti</t>
  </si>
  <si>
    <t>Girotti, Albert</t>
  </si>
  <si>
    <t>Carroll, Raymond J.</t>
  </si>
  <si>
    <t>Cole, Michael David</t>
  </si>
  <si>
    <t>Bunn, Paul A</t>
  </si>
  <si>
    <t>Goodman, Myron</t>
  </si>
  <si>
    <t>Rubenstein, James Louis</t>
  </si>
  <si>
    <t>Ayanian, John Z.</t>
  </si>
  <si>
    <t>Patrick, Donald L</t>
  </si>
  <si>
    <t>Lubman, David M.</t>
  </si>
  <si>
    <t>Zhang, Zuo-Feng</t>
  </si>
  <si>
    <t>Johnson, Keith R</t>
  </si>
  <si>
    <t>Wang, Xiao-Fan</t>
  </si>
  <si>
    <t>Bastani, Roshan</t>
  </si>
  <si>
    <t>Debinski, Waldemar</t>
  </si>
  <si>
    <t>Lee, Wen-Hwa</t>
  </si>
  <si>
    <t>Levine, Beth C</t>
  </si>
  <si>
    <t>Baldwin, Albert Sidney</t>
  </si>
  <si>
    <t>Hudson, Laurie G</t>
  </si>
  <si>
    <t>Kaufmann, Scott H</t>
  </si>
  <si>
    <t>Bear, Harry D</t>
  </si>
  <si>
    <t>Halaban, Ruth</t>
  </si>
  <si>
    <t>Murphy, George F</t>
  </si>
  <si>
    <t>Cohen, Lorenzo</t>
  </si>
  <si>
    <t>Skalka, Anna Marie</t>
  </si>
  <si>
    <t>Sowers, Lawrence C</t>
  </si>
  <si>
    <t>Elston, Robert C.</t>
  </si>
  <si>
    <t>Nemenoff, Raphael A.</t>
  </si>
  <si>
    <t>Scadden, David T</t>
  </si>
  <si>
    <t>Verma, Ajit K</t>
  </si>
  <si>
    <t>Coetzee, Gerhard A</t>
  </si>
  <si>
    <t>Moran, Richard G</t>
  </si>
  <si>
    <t>Thorley-Lawson, David A</t>
  </si>
  <si>
    <t>Strober, Samuel</t>
  </si>
  <si>
    <t>Tattersall, Peter J.</t>
  </si>
  <si>
    <t>Joseph, Anne</t>
  </si>
  <si>
    <t>Rose-Hellekant, Teresa</t>
  </si>
  <si>
    <t>Janne, Pasi A</t>
  </si>
  <si>
    <t>Kuhn, Peter</t>
  </si>
  <si>
    <t>Fu, Bingmei M.</t>
  </si>
  <si>
    <t>Penning, Trevor M.</t>
  </si>
  <si>
    <t>Kane, Madeleine A</t>
  </si>
  <si>
    <t>Kalyanaraman, Balaraman</t>
  </si>
  <si>
    <t>Hlatky, Lynn</t>
  </si>
  <si>
    <t>Wewers, Mary Ellen</t>
  </si>
  <si>
    <t>Lawrence, David S.</t>
  </si>
  <si>
    <t>Goldenring, James Richard</t>
  </si>
  <si>
    <t>Hagedorn, Curt H.</t>
  </si>
  <si>
    <t>Ou, J.-H. James</t>
  </si>
  <si>
    <t>Platanias, Leonidas C</t>
  </si>
  <si>
    <t>Lazo, John S.</t>
  </si>
  <si>
    <t>Karin, Michael</t>
  </si>
  <si>
    <t>Stallcup, William B.</t>
  </si>
  <si>
    <t>Greene, Mark I</t>
  </si>
  <si>
    <t>Kruse, Carol A</t>
  </si>
  <si>
    <t>Desir, Gary V.</t>
  </si>
  <si>
    <t>Riggs, James Edward</t>
  </si>
  <si>
    <t>Boeke, Jef D</t>
  </si>
  <si>
    <t>Legerski, Randy J</t>
  </si>
  <si>
    <t>Ellis, Lee M.</t>
  </si>
  <si>
    <t>Sachdeva, Mandip Singh</t>
  </si>
  <si>
    <t>Waltz, Susan E</t>
  </si>
  <si>
    <t>Baehrecke, Eric H</t>
  </si>
  <si>
    <t>Williams, David A</t>
  </si>
  <si>
    <t>Hei, Tom K.</t>
  </si>
  <si>
    <t>Toker, Alex</t>
  </si>
  <si>
    <t>Pinney, Kevin G</t>
  </si>
  <si>
    <t>Studzinski, George P</t>
  </si>
  <si>
    <t>Jones, Peter A</t>
  </si>
  <si>
    <t>Epstein, Ervin Harold</t>
  </si>
  <si>
    <t>Fischl, Bruce</t>
  </si>
  <si>
    <t>Van Den Pol, Anthony N</t>
  </si>
  <si>
    <t>Van Zijl, Peter Cm</t>
  </si>
  <si>
    <t>Kung, Hank F</t>
  </si>
  <si>
    <t>Mantyh, Patrick William</t>
  </si>
  <si>
    <t>Sussel, Lori</t>
  </si>
  <si>
    <t>Duberstein, Paul R</t>
  </si>
  <si>
    <t>Sampson, Nicole S.</t>
  </si>
  <si>
    <t>Orkin, Stuart H</t>
  </si>
  <si>
    <t>Willett, Walter C.</t>
  </si>
  <si>
    <t>Ward, David C</t>
  </si>
  <si>
    <t>Depinho, Ronald Anthony</t>
  </si>
  <si>
    <t>Moscicki, Anna-Barbara</t>
  </si>
  <si>
    <t>Schedl, Tim</t>
  </si>
  <si>
    <t>Rapraeger, Alan C</t>
  </si>
  <si>
    <t>French, Frank S</t>
  </si>
  <si>
    <t>Schreiber, Stuart L</t>
  </si>
  <si>
    <t>Burrows, Cynthia J.</t>
  </si>
  <si>
    <t>Weber, Michael J.</t>
  </si>
  <si>
    <t>Price, Carolyn M</t>
  </si>
  <si>
    <t>Maizels, Nancy</t>
  </si>
  <si>
    <t>Russell, Paul</t>
  </si>
  <si>
    <t>Bothwell, Alfred Lm</t>
  </si>
  <si>
    <t>Sweeney, Colleen Ann</t>
  </si>
  <si>
    <t>Mitra, Sankar</t>
  </si>
  <si>
    <t>Shen, Zhiyuan</t>
  </si>
  <si>
    <t>Mitchell, David L</t>
  </si>
  <si>
    <t>Mcdonnell, Donald P</t>
  </si>
  <si>
    <t>Kraft, Andrew S</t>
  </si>
  <si>
    <t>Thomas, Gary</t>
  </si>
  <si>
    <t>Kopecek, Jindrich H.</t>
  </si>
  <si>
    <t>Gutierrez-Hartmann, Arthur</t>
  </si>
  <si>
    <t>Clynes, Raphael A</t>
  </si>
  <si>
    <t>Mermelstein, Robin J</t>
  </si>
  <si>
    <t>Kirkwood, John Munn</t>
  </si>
  <si>
    <t>Kuo, Macus T</t>
  </si>
  <si>
    <t>Cheng, Yung-Chi</t>
  </si>
  <si>
    <t>Bhalla, Kapil</t>
  </si>
  <si>
    <t>Woloschak, Gayle E.</t>
  </si>
  <si>
    <t>Thibodeau, Stephen Norman</t>
  </si>
  <si>
    <t>Fagin, James A</t>
  </si>
  <si>
    <t>Speicher, David W.</t>
  </si>
  <si>
    <t>Winoto, Astar</t>
  </si>
  <si>
    <t>Prendergast, George C</t>
  </si>
  <si>
    <t>Kumar, Rakesh</t>
  </si>
  <si>
    <t>Balk, Steven P.</t>
  </si>
  <si>
    <t>Israel, Mark A</t>
  </si>
  <si>
    <t>Howley, Peter M</t>
  </si>
  <si>
    <t>Galloway, Denise A.</t>
  </si>
  <si>
    <t>Reid, Brian J</t>
  </si>
  <si>
    <t>Schwartz, Ann G</t>
  </si>
  <si>
    <t>Finke, James H</t>
  </si>
  <si>
    <t>Krolewski, John J</t>
  </si>
  <si>
    <t>Stone, Michael P</t>
  </si>
  <si>
    <t>Lawrence, Theodore S</t>
  </si>
  <si>
    <t>Thompson, Henry J</t>
  </si>
  <si>
    <t>Hong, Waun Ki</t>
  </si>
  <si>
    <t>Tlsty, Thea D</t>
  </si>
  <si>
    <t>Baltimore, David</t>
  </si>
  <si>
    <t>Heisterkamp, Nora C</t>
  </si>
  <si>
    <t>Eastman, Alan R</t>
  </si>
  <si>
    <t>Brown, Anthony M.C.</t>
  </si>
  <si>
    <t>Dalla-Favera, Riccardo</t>
  </si>
  <si>
    <t>Chung, Fung-Lung</t>
  </si>
  <si>
    <t>Schreiber, Robert David</t>
  </si>
  <si>
    <t>Distelhorst, Clark W</t>
  </si>
  <si>
    <t>Gasson, Judith Cheryl</t>
  </si>
  <si>
    <t>Varki, Ajit P</t>
  </si>
  <si>
    <t>Peterson, Arthur V</t>
  </si>
  <si>
    <t>Chaires, Jonathan B.</t>
  </si>
  <si>
    <t>Rifkin, Daniel B</t>
  </si>
  <si>
    <t>Wallace, Susan S</t>
  </si>
  <si>
    <t>Yen, Andrew</t>
  </si>
  <si>
    <t>Wender, Paul Anthony</t>
  </si>
  <si>
    <t>Neuwelt, Edward A.</t>
  </si>
  <si>
    <t>Yamamoto, Keith Robert</t>
  </si>
  <si>
    <t>Cance, William G</t>
  </si>
  <si>
    <t>Mikos, Antonios G.</t>
  </si>
  <si>
    <t>Fisher, David E</t>
  </si>
  <si>
    <t>Solheim, Joyce C</t>
  </si>
  <si>
    <t>Mohapatra, Shyam S</t>
  </si>
  <si>
    <t>Shen, Ben</t>
  </si>
  <si>
    <t>Libermann, Towia A.</t>
  </si>
  <si>
    <t>Bhardwaj, Nina</t>
  </si>
  <si>
    <t>Oltz, Eugene M.</t>
  </si>
  <si>
    <t>Raulet, David H</t>
  </si>
  <si>
    <t>Roth, David B.</t>
  </si>
  <si>
    <t>Pearce, Edward J.</t>
  </si>
  <si>
    <t>Pure', Ellen Pure'</t>
  </si>
  <si>
    <t>Mc Niven, Mark A.</t>
  </si>
  <si>
    <t>Leachman, Sancy Ann</t>
  </si>
  <si>
    <t>Jolesz, Ferenc A</t>
  </si>
  <si>
    <t>Newhouse, Paul A.</t>
  </si>
  <si>
    <t>Kim, Sung Wan</t>
  </si>
  <si>
    <t>Houghton, Peter J</t>
  </si>
  <si>
    <t>Chambers, Timothy C</t>
  </si>
  <si>
    <t>Cress, Anne E</t>
  </si>
  <si>
    <t>Zhang, Wei</t>
  </si>
  <si>
    <t>Dorshkind, Kenneth Allan</t>
  </si>
  <si>
    <t>Shen, Michael M.</t>
  </si>
  <si>
    <t>Kagan, Valerian E</t>
  </si>
  <si>
    <t>Maher, Louis James</t>
  </si>
  <si>
    <t>Klein, Hannah L</t>
  </si>
  <si>
    <t>Thompson, Craig B</t>
  </si>
  <si>
    <t>Weiner, George J</t>
  </si>
  <si>
    <t>Essigmann, John M</t>
  </si>
  <si>
    <t>Mohler, James L</t>
  </si>
  <si>
    <t>Huebner, Kay</t>
  </si>
  <si>
    <t>Champion, Victoria Lee</t>
  </si>
  <si>
    <t>Jones, Stephen</t>
  </si>
  <si>
    <t>Kensler, Thomas W</t>
  </si>
  <si>
    <t>Tew, Kenneth D.</t>
  </si>
  <si>
    <t>Kipps, Thomas J.</t>
  </si>
  <si>
    <t>Stein, Gary S.</t>
  </si>
  <si>
    <t>Lessnick, Stephen L.</t>
  </si>
  <si>
    <t>Lee, David J</t>
  </si>
  <si>
    <t>Dent, Paul</t>
  </si>
  <si>
    <t>Barber, Diane L</t>
  </si>
  <si>
    <t>Cella, David</t>
  </si>
  <si>
    <t>Tuder, Rubin M</t>
  </si>
  <si>
    <t>Cozen, Wendy</t>
  </si>
  <si>
    <t>Pagano, Michele</t>
  </si>
  <si>
    <t>Agarwal, Rajesh</t>
  </si>
  <si>
    <t>Jacob, Samson T</t>
  </si>
  <si>
    <t>Ratliff, Timothy L.</t>
  </si>
  <si>
    <t>Cheng, Leo L</t>
  </si>
  <si>
    <t>Dipaola, Robert S</t>
  </si>
  <si>
    <t>Dipaola, Robert S.</t>
  </si>
  <si>
    <t>Kastan, Michael B</t>
  </si>
  <si>
    <t>Kastan, Michael Barry</t>
  </si>
  <si>
    <t>Byers, Stephen W</t>
  </si>
  <si>
    <t>Gallo, James M.</t>
  </si>
  <si>
    <t>Hanawalt, Philip Courtland</t>
  </si>
  <si>
    <t>Foster, David A</t>
  </si>
  <si>
    <t>Kiviat, Nancy B.</t>
  </si>
  <si>
    <t>Goga, Andrei</t>
  </si>
  <si>
    <t>Braun, Benjamin</t>
  </si>
  <si>
    <t>Munn, David H</t>
  </si>
  <si>
    <t>Boada, Fernando E</t>
  </si>
  <si>
    <t>Robins, Diane M.</t>
  </si>
  <si>
    <t>Felix, Carolyn A</t>
  </si>
  <si>
    <t>Sorokin, Andrey</t>
  </si>
  <si>
    <t>Pauly, Kim Butts</t>
  </si>
  <si>
    <t>Grady, William M</t>
  </si>
  <si>
    <t>Diamond, Alan</t>
  </si>
  <si>
    <t>Sidransky, David</t>
  </si>
  <si>
    <t>De Vere White, Ralph W.</t>
  </si>
  <si>
    <t>Devere White, Ralph W.</t>
  </si>
  <si>
    <t>Sell, Stewart</t>
  </si>
  <si>
    <t>Hecht, Stephen S</t>
  </si>
  <si>
    <t>Ratain, Mark J</t>
  </si>
  <si>
    <t>Boger, Dale L</t>
  </si>
  <si>
    <t>Hahn, Klaus Michael</t>
  </si>
  <si>
    <t>Iacobuzio-Donahue, Christine A</t>
  </si>
  <si>
    <t>Bender, Catherine M.</t>
  </si>
  <si>
    <t>Pruitt, Steven C</t>
  </si>
  <si>
    <t>Chen, Jin</t>
  </si>
  <si>
    <t>Larson, Steven Mark</t>
  </si>
  <si>
    <t>Dong, Zigang</t>
  </si>
  <si>
    <t>Raychaudhuri, Pradip</t>
  </si>
  <si>
    <t>Kappes, Dietmar J</t>
  </si>
  <si>
    <t>Serody, Jonathan Stuart</t>
  </si>
  <si>
    <t>Stanger, Ben Z</t>
  </si>
  <si>
    <t>Daly, Barbara</t>
  </si>
  <si>
    <t>Aube, Jeffrey</t>
  </si>
  <si>
    <t>Basu, Hirak S.</t>
  </si>
  <si>
    <t>Loda, Massimo</t>
  </si>
  <si>
    <t>Breitbart, William</t>
  </si>
  <si>
    <t>Clarke, Michael</t>
  </si>
  <si>
    <t>Shpall, Elizabeth J</t>
  </si>
  <si>
    <t>Baez, Luis</t>
  </si>
  <si>
    <t>Slattery, Martha L</t>
  </si>
  <si>
    <t>Krohn, Kenneth A.</t>
  </si>
  <si>
    <t>Grodstein, Francine</t>
  </si>
  <si>
    <t>Nephew, Kenneth P</t>
  </si>
  <si>
    <t>Barisas, B. George</t>
  </si>
  <si>
    <t>Garavito, R Michael</t>
  </si>
  <si>
    <t>Henderson, Brian E</t>
  </si>
  <si>
    <t>Gelman, Irwin H.</t>
  </si>
  <si>
    <t>Hunter, Tony R.</t>
  </si>
  <si>
    <t>Kornfeld, Stuart A</t>
  </si>
  <si>
    <t>Pomerantz, Joel L</t>
  </si>
  <si>
    <t>Fraser, Gary E.</t>
  </si>
  <si>
    <t>Chinnaiyan, Arul M</t>
  </si>
  <si>
    <t>Koenig, Ronald Jay</t>
  </si>
  <si>
    <t>Green, Patrick Lee</t>
  </si>
  <si>
    <t>Augenlicht, Leonard H</t>
  </si>
  <si>
    <t>Augenlicht, Leonard H.</t>
  </si>
  <si>
    <t>Saba, Julie D</t>
  </si>
  <si>
    <t>Schneck, Jonathan P</t>
  </si>
  <si>
    <t>Salvesen, Guy S.</t>
  </si>
  <si>
    <t>Luke, Barbara Joan</t>
  </si>
  <si>
    <t>Singh, Keshav K.</t>
  </si>
  <si>
    <t>Wan, Yu-Jui Yvonne</t>
  </si>
  <si>
    <t>Delaney, Thomas F</t>
  </si>
  <si>
    <t>Mao, Li</t>
  </si>
  <si>
    <t>Murnane, John P.</t>
  </si>
  <si>
    <t>Neish, Andrew S.</t>
  </si>
  <si>
    <t>Imperiale, Michael J</t>
  </si>
  <si>
    <t>Vande Pol, Scott Brian</t>
  </si>
  <si>
    <t>Miyamoto, Shigeki</t>
  </si>
  <si>
    <t>Champlin, Richard E.</t>
  </si>
  <si>
    <t>Labhasetwar, Vinod D</t>
  </si>
  <si>
    <t>Strongin, Alex Y</t>
  </si>
  <si>
    <t>Wu, Jie</t>
  </si>
  <si>
    <t>Redd, William H</t>
  </si>
  <si>
    <t>Williams, Carol Lucille</t>
  </si>
  <si>
    <t>Lord, Edith M.</t>
  </si>
  <si>
    <t>Sorensen, Glorian C</t>
  </si>
  <si>
    <t>Farquhar, Marilyn Gist</t>
  </si>
  <si>
    <t>Tannenbaum, Steven R</t>
  </si>
  <si>
    <t>Wong, Scott W</t>
  </si>
  <si>
    <t>Lieber, Michael R</t>
  </si>
  <si>
    <t>El-Bayoumy, Karam E</t>
  </si>
  <si>
    <t>Nardulli, Ann</t>
  </si>
  <si>
    <t>Steinman, Richard A</t>
  </si>
  <si>
    <t>Testa, Joseph R.</t>
  </si>
  <si>
    <t>Zanetti, Maurizio</t>
  </si>
  <si>
    <t>Ethier, Stephen P.</t>
  </si>
  <si>
    <t>Anderson, Garnet L.</t>
  </si>
  <si>
    <t>Crawford, Jeffrey</t>
  </si>
  <si>
    <t>Breakefield, Xandra Owens</t>
  </si>
  <si>
    <t>Yue, Guang H.</t>
  </si>
  <si>
    <t>Hinds, Pamela S</t>
  </si>
  <si>
    <t>Kaur, Judith S</t>
  </si>
  <si>
    <t>Fields, Gregg B</t>
  </si>
  <si>
    <t>Goff, Stephen Paine</t>
  </si>
  <si>
    <t>Anderson, Paul J.</t>
  </si>
  <si>
    <t>Mathews, Herbert L.</t>
  </si>
  <si>
    <t>Deutscher, Susan L</t>
  </si>
  <si>
    <t>Epstein, Leonard H</t>
  </si>
  <si>
    <t>Maybaum, Jonathan</t>
  </si>
  <si>
    <t>Haile, Robert William</t>
  </si>
  <si>
    <t>Vadgama, Jaydutt V</t>
  </si>
  <si>
    <t>Berger, James M</t>
  </si>
  <si>
    <t>Sarkaria, Jann N</t>
  </si>
  <si>
    <t>Ruddell, M Alanna</t>
  </si>
  <si>
    <t>King, Mary-Claire</t>
  </si>
  <si>
    <t>Mukhtar, Hasan</t>
  </si>
  <si>
    <t>Ryazanov, Alexey G.</t>
  </si>
  <si>
    <t>Levy, David Theodore</t>
  </si>
  <si>
    <t>Parsons, Ramon E</t>
  </si>
  <si>
    <t>Yu, Dihua</t>
  </si>
  <si>
    <t>Huang, Peng</t>
  </si>
  <si>
    <t>Distefano, Mark D</t>
  </si>
  <si>
    <t>Croce, Carlo M</t>
  </si>
  <si>
    <t>Khavari, Paul A</t>
  </si>
  <si>
    <t>Lange, Carol Ann</t>
  </si>
  <si>
    <t>Degregori, James V.</t>
  </si>
  <si>
    <t>Grandis, Jennifer Rubin</t>
  </si>
  <si>
    <t>John, Esther M</t>
  </si>
  <si>
    <t>Rosenthal, Eben L</t>
  </si>
  <si>
    <t>Seybold, Virginia S.</t>
  </si>
  <si>
    <t>Spiegel, Sarah</t>
  </si>
  <si>
    <t>Miaskowski, Christine A.</t>
  </si>
  <si>
    <t>Rustgi, Anil K</t>
  </si>
  <si>
    <t>Wang, Yue</t>
  </si>
  <si>
    <t>Grimes, H Leighton</t>
  </si>
  <si>
    <t>Grimes, H. Leighton</t>
  </si>
  <si>
    <t>Chiang, Cheng-Ming</t>
  </si>
  <si>
    <t>Gilbert, David M</t>
  </si>
  <si>
    <t>Horwitz, Susan Band</t>
  </si>
  <si>
    <t>Hancock, Wayne William</t>
  </si>
  <si>
    <t>Seto, Edward</t>
  </si>
  <si>
    <t>Marcus, Bess Hya</t>
  </si>
  <si>
    <t>Dynlacht, Brian D</t>
  </si>
  <si>
    <t>Mandelblatt, Jeanne</t>
  </si>
  <si>
    <t>Waxman, David J</t>
  </si>
  <si>
    <t>Hannun, Yusuf Awni</t>
  </si>
  <si>
    <t>Carbone, Michele</t>
  </si>
  <si>
    <t>Adjei, Alex A</t>
  </si>
  <si>
    <t>Mule, James J</t>
  </si>
  <si>
    <t>Edinger, Aimee L</t>
  </si>
  <si>
    <t>Levin, Ellis R</t>
  </si>
  <si>
    <t>Montell, Denise J.</t>
  </si>
  <si>
    <t>Krishna, Nepalli Rama</t>
  </si>
  <si>
    <t>Lee, Kuo-Hsiung</t>
  </si>
  <si>
    <t>Powis, Garth</t>
  </si>
  <si>
    <t>Kurie, Jonathan M</t>
  </si>
  <si>
    <t>Ali-Osman, Francis</t>
  </si>
  <si>
    <t>Miranti, Cynthia K</t>
  </si>
  <si>
    <t>Gonias, Steven L.</t>
  </si>
  <si>
    <t>Lukacher, Aron</t>
  </si>
  <si>
    <t>Kranzler, Henry Richard</t>
  </si>
  <si>
    <t>Werb, Zena</t>
  </si>
  <si>
    <t>Roush, William R</t>
  </si>
  <si>
    <t>Meyskens, Frank L.</t>
  </si>
  <si>
    <t>Levine, Ellis G.</t>
  </si>
  <si>
    <t>Orjuela, Manuela A</t>
  </si>
  <si>
    <t>Lieberman, Paul M.</t>
  </si>
  <si>
    <t>Yao, Xuebiao</t>
  </si>
  <si>
    <t>Linden, Hannah M</t>
  </si>
  <si>
    <t>Mashimo, Hiroshi</t>
  </si>
  <si>
    <t>Yannelli, John R.</t>
  </si>
  <si>
    <t>Reynolds, Peggy</t>
  </si>
  <si>
    <t>Weinberg, David S</t>
  </si>
  <si>
    <t>Fearon, Eric R.</t>
  </si>
  <si>
    <t>Xu, Jianming</t>
  </si>
  <si>
    <t>Silver, Sylvia</t>
  </si>
  <si>
    <t>Guillemin, Karen J.</t>
  </si>
  <si>
    <t>Mills, Alea A</t>
  </si>
  <si>
    <t>Horwitz, Kathryn B</t>
  </si>
  <si>
    <t>Rom, William N</t>
  </si>
  <si>
    <t>Brenner, Dean E.</t>
  </si>
  <si>
    <t>Morrow, Gary R</t>
  </si>
  <si>
    <t>Speck, Nancy Asmussen</t>
  </si>
  <si>
    <t>Nelson, Sarah J.</t>
  </si>
  <si>
    <t>Safe, Stephen H.</t>
  </si>
  <si>
    <t>Majumdar, Adhip N.</t>
  </si>
  <si>
    <t>Lippman, Scott M</t>
  </si>
  <si>
    <t>Lippman, Scott M.</t>
  </si>
  <si>
    <t>Tesfaigzi, Yohannes</t>
  </si>
  <si>
    <t>Norton, Larry</t>
  </si>
  <si>
    <t>Chang, Sandy S.</t>
  </si>
  <si>
    <t>Dang, Chi V.</t>
  </si>
  <si>
    <t>Karagas, Margaret Rita</t>
  </si>
  <si>
    <t>Reed, Steven I</t>
  </si>
  <si>
    <t>Skates, Steven J</t>
  </si>
  <si>
    <t>Wyatt, Michael D</t>
  </si>
  <si>
    <t>Pienta, Kenneth J.</t>
  </si>
  <si>
    <t>Sanchez, Irma</t>
  </si>
  <si>
    <t>Sakamoto, Kathleen Miho</t>
  </si>
  <si>
    <t>Yung, W K Alfred</t>
  </si>
  <si>
    <t>Rosen, Eliot M</t>
  </si>
  <si>
    <t>Carson, William E.</t>
  </si>
  <si>
    <t>Derynck, Rik M.</t>
  </si>
  <si>
    <t>Loo, Lenora Wm</t>
  </si>
  <si>
    <t>Isaacs, Lyle D</t>
  </si>
  <si>
    <t>Jatoi, Aminah</t>
  </si>
  <si>
    <t>Dimaio, Daniel C.</t>
  </si>
  <si>
    <t>Jain, Rakesh K.</t>
  </si>
  <si>
    <t>Jacobsen, Paul B</t>
  </si>
  <si>
    <t>Weiner, Louis M.</t>
  </si>
  <si>
    <t>Grossman, Stuart A</t>
  </si>
  <si>
    <t>Dignan, Mark B.</t>
  </si>
  <si>
    <t>Morrison, Sherie L</t>
  </si>
  <si>
    <t>Neufeld, Kristi L</t>
  </si>
  <si>
    <t>Knudsen, Erik</t>
  </si>
  <si>
    <t>Ribisl, Kurt M.</t>
  </si>
  <si>
    <t>Alberts, David S</t>
  </si>
  <si>
    <t>Glazer, Peter M</t>
  </si>
  <si>
    <t>Yee, Cassian</t>
  </si>
  <si>
    <t>Erlichman, Charles</t>
  </si>
  <si>
    <t>Robertson, Keith D</t>
  </si>
  <si>
    <t>Leischow, Scott J</t>
  </si>
  <si>
    <t>Quackenbush, John</t>
  </si>
  <si>
    <t>Baylin, Stephen B</t>
  </si>
  <si>
    <t>Baylin, Stephen B.</t>
  </si>
  <si>
    <t>Glimcher, Laurie Hollis</t>
  </si>
  <si>
    <t>Buchwald, Dedra S</t>
  </si>
  <si>
    <t>Liebermann, Dan A</t>
  </si>
  <si>
    <t>Kesari, Santosh</t>
  </si>
  <si>
    <t>Norton, Edward C.</t>
  </si>
  <si>
    <t>Klein, Jonathan D</t>
  </si>
  <si>
    <t>Medina-Kauwe, Lali K</t>
  </si>
  <si>
    <t>Tang, Amy H.</t>
  </si>
  <si>
    <t>Noy, Noa</t>
  </si>
  <si>
    <t>Kegler, Michelle C</t>
  </si>
  <si>
    <t>Zetter, Bruce R</t>
  </si>
  <si>
    <t>Lipkus, Isaac M</t>
  </si>
  <si>
    <t>Buller, David B</t>
  </si>
  <si>
    <t>Warnecke, Richard</t>
  </si>
  <si>
    <t>Forster, Jean</t>
  </si>
  <si>
    <t>Meade, Cathy D</t>
  </si>
  <si>
    <t>Clark, Pamela I</t>
  </si>
  <si>
    <t>Larkey, Linda K</t>
  </si>
  <si>
    <t>Grant, Marcia L.</t>
  </si>
  <si>
    <t>Wang, Kenneth K</t>
  </si>
  <si>
    <t>Olson, Sara H</t>
  </si>
  <si>
    <t>Pardoll, Drew M.</t>
  </si>
  <si>
    <t>Skinner, Celette S</t>
  </si>
  <si>
    <t>Skinner, Celette Sugg</t>
  </si>
  <si>
    <t>Kruger, Robert A</t>
  </si>
  <si>
    <t>Wang, Lihong</t>
  </si>
  <si>
    <t>Von Hoff, Daniel D</t>
  </si>
  <si>
    <t>Wicha, Max S.</t>
  </si>
  <si>
    <t>Davidson, Nancy E</t>
  </si>
  <si>
    <t>Ingle, James Newell</t>
  </si>
  <si>
    <t>Ferrara, Katherine W</t>
  </si>
  <si>
    <t>Wysolmerski, John J</t>
  </si>
  <si>
    <t>Valeriote, Frederick Augustus</t>
  </si>
  <si>
    <t>Sartorius, Carol Ann</t>
  </si>
  <si>
    <t>Sinko, Patrick J.</t>
  </si>
  <si>
    <t>Siminoff, Laura A.</t>
  </si>
  <si>
    <t>Hromas, Robert A</t>
  </si>
  <si>
    <t>Rossi, John Joseph</t>
  </si>
  <si>
    <t>Cushman, Mark S</t>
  </si>
  <si>
    <t>Capobianco, Anthony John</t>
  </si>
  <si>
    <t>Coussens, Lisa Marie</t>
  </si>
  <si>
    <t>Wiley, Dorothy J.</t>
  </si>
  <si>
    <t>Kuhn, Louise</t>
  </si>
  <si>
    <t>Pollock, Brad H.</t>
  </si>
  <si>
    <t>Su, Lishan</t>
  </si>
  <si>
    <t>Miller, Paul S.</t>
  </si>
  <si>
    <t>Witte, John S</t>
  </si>
  <si>
    <t>Ratner, Lee</t>
  </si>
  <si>
    <t>Kester, Mark</t>
  </si>
  <si>
    <t>Seeger, Robert Charles</t>
  </si>
  <si>
    <t>Oro, Anthony E</t>
  </si>
  <si>
    <t>Baker, Laurence Howard</t>
  </si>
  <si>
    <t>Lupold, Shawn</t>
  </si>
  <si>
    <t>Lipkin, Steven M</t>
  </si>
  <si>
    <t>Wang, Timothy Cragin</t>
  </si>
  <si>
    <t>Dmitrovsky, Ethan</t>
  </si>
  <si>
    <t>Rosen, Steven Terry</t>
  </si>
  <si>
    <t>Lokshin, Anna E.</t>
  </si>
  <si>
    <t>Dwinell, Michael B</t>
  </si>
  <si>
    <t>Larrick, James W</t>
  </si>
  <si>
    <t>Chee, Mark S.</t>
  </si>
  <si>
    <t>Peng, Yongren Benjamin</t>
  </si>
  <si>
    <t>Hazlehurst, Lori A</t>
  </si>
  <si>
    <t>Klemke, Richard L.</t>
  </si>
  <si>
    <t>Stewart, Sheila A</t>
  </si>
  <si>
    <t>Skorski, Tomasz</t>
  </si>
  <si>
    <t>Thomas-Tikhonenko, Andrei</t>
  </si>
  <si>
    <t>Shim, Hyunsuk</t>
  </si>
  <si>
    <t>Penn, Alan I.</t>
  </si>
  <si>
    <t>Vanderah, Todd W</t>
  </si>
  <si>
    <t>Laurenceau, Jean Philippe</t>
  </si>
  <si>
    <t>Mandecki, Wlodek</t>
  </si>
  <si>
    <t>Plass, Christoph</t>
  </si>
  <si>
    <t>Bankert, Richard B</t>
  </si>
  <si>
    <t>Koutcher, Jason Arthur</t>
  </si>
  <si>
    <t>Frost, Jeffrey A</t>
  </si>
  <si>
    <t>Lerman, Caryn</t>
  </si>
  <si>
    <t>Storb, Rainer F.</t>
  </si>
  <si>
    <t>Georgopoulos, Katia</t>
  </si>
  <si>
    <t>Egan, Kathleen M</t>
  </si>
  <si>
    <t>Knudsen, Karen E</t>
  </si>
  <si>
    <t>Beemon, Karen L.</t>
  </si>
  <si>
    <t>Keck, James L</t>
  </si>
  <si>
    <t>Lipsick, Joseph Steven</t>
  </si>
  <si>
    <t>Stark, George Robert</t>
  </si>
  <si>
    <t>Liang, Jerome Z</t>
  </si>
  <si>
    <t>Schwartz, Michael W</t>
  </si>
  <si>
    <t>Haase, Joan Ellen</t>
  </si>
  <si>
    <t>Jan, Lily Y</t>
  </si>
  <si>
    <t>Munshi, Nikhil C.</t>
  </si>
  <si>
    <t>Emerson, Stephen G</t>
  </si>
  <si>
    <t>Yang, Victor C</t>
  </si>
  <si>
    <t>Ferrara, James L. M.</t>
  </si>
  <si>
    <t>Bernstein, Irwin D.</t>
  </si>
  <si>
    <t>O'Reilly, Richard John</t>
  </si>
  <si>
    <t>Parker, Dennis L</t>
  </si>
  <si>
    <t>Springer, Timothy A</t>
  </si>
  <si>
    <t>Buring, Julie E.</t>
  </si>
  <si>
    <t>Eppig, Janan T.</t>
  </si>
  <si>
    <t>Weinstein, Daniel</t>
  </si>
  <si>
    <t>Bambara, Robert A</t>
  </si>
  <si>
    <t>Ding, Xinxin</t>
  </si>
  <si>
    <t>Clevenger, Charles V</t>
  </si>
  <si>
    <t>Lupu, Ruth</t>
  </si>
  <si>
    <t>Pollard, Jeffrey W.</t>
  </si>
  <si>
    <t>Small, Donald</t>
  </si>
  <si>
    <t>Lee, Chung</t>
  </si>
  <si>
    <t>Manson, Joann Elisabeth</t>
  </si>
  <si>
    <t>Cleveland, John L.</t>
  </si>
  <si>
    <t>Logsdon, Craig D</t>
  </si>
  <si>
    <t>Katzenellenbogen, John A.</t>
  </si>
  <si>
    <t>Carethers, John M</t>
  </si>
  <si>
    <t>Valente, Thomas W</t>
  </si>
  <si>
    <t>Hughes, John R</t>
  </si>
  <si>
    <t>Bhatia, Ravi</t>
  </si>
  <si>
    <t>Moskaluk, Christopher A.</t>
  </si>
  <si>
    <t>Pandolfi, Pier Paolo</t>
  </si>
  <si>
    <t>Mills, Gordon B.</t>
  </si>
  <si>
    <t>Goswami, Prabhat C</t>
  </si>
  <si>
    <t>Carducci, Michael A</t>
  </si>
  <si>
    <t>Adunyah, Samuel E.</t>
  </si>
  <si>
    <t>Moses, Harold L</t>
  </si>
  <si>
    <t>Lieberman, Howard B</t>
  </si>
  <si>
    <t>Sondel, Paul M</t>
  </si>
  <si>
    <t>Willson, James K.</t>
  </si>
  <si>
    <t>Seewaldt, Victoria L.</t>
  </si>
  <si>
    <t>Boothman, David A</t>
  </si>
  <si>
    <t>Bailey, Howard H</t>
  </si>
  <si>
    <t>Bailey, Howard H.</t>
  </si>
  <si>
    <t>Sebti, Said M</t>
  </si>
  <si>
    <t>Kalvakolanu, Dhan V.</t>
  </si>
  <si>
    <t>Neugut, Alfred I</t>
  </si>
  <si>
    <t>Gann, Peter H.</t>
  </si>
  <si>
    <t>Piwnica-Worms, David</t>
  </si>
  <si>
    <t>Brown, John Martin</t>
  </si>
  <si>
    <t>Wargovich, Michael</t>
  </si>
  <si>
    <t>Moll, Ute Martha</t>
  </si>
  <si>
    <t>Miller, W Todd</t>
  </si>
  <si>
    <t>Eisenman, Robert Neil</t>
  </si>
  <si>
    <t>Kinghorn, Alan Douglas</t>
  </si>
  <si>
    <t>Dudley, Jaquelin Page</t>
  </si>
  <si>
    <t>Chen-Kiang, Selina Y</t>
  </si>
  <si>
    <t>Roodman, Garson David</t>
  </si>
  <si>
    <t>Hasan, Tayyaba</t>
  </si>
  <si>
    <t>Davidian, Marie</t>
  </si>
  <si>
    <t>Cooper, Max Dale</t>
  </si>
  <si>
    <t>Mesri, Enrique A</t>
  </si>
  <si>
    <t>Zaia, John A</t>
  </si>
  <si>
    <t>Ritz, Jerome</t>
  </si>
  <si>
    <t>Bestor, Timothy H</t>
  </si>
  <si>
    <t>Kabanov, Alexander V</t>
  </si>
  <si>
    <t>Singh, Pomila</t>
  </si>
  <si>
    <t>Appelbaum, Frederick</t>
  </si>
  <si>
    <t>Appelbaum, Frederick R</t>
  </si>
  <si>
    <t>Jones, Richard J</t>
  </si>
  <si>
    <t>Giger, Maryellen L.</t>
  </si>
  <si>
    <t>Cohen, Donald A</t>
  </si>
  <si>
    <t>Hu, Xiaoping P</t>
  </si>
  <si>
    <t>Kazanietz, Marcelo Gabriel</t>
  </si>
  <si>
    <t>Nathan, Cherie-Ann O</t>
  </si>
  <si>
    <t>Paskett, Electra D.</t>
  </si>
  <si>
    <t>Bearden, James D</t>
  </si>
  <si>
    <t>Heber-Katz, Ellen S.</t>
  </si>
  <si>
    <t>Glass, Christopher K</t>
  </si>
  <si>
    <t>Dai, Wei</t>
  </si>
  <si>
    <t>Cowell, John K</t>
  </si>
  <si>
    <t>Kolesnick, Richard N</t>
  </si>
  <si>
    <t>Chow, H-H. Sherry</t>
  </si>
  <si>
    <t>Maltese, William A</t>
  </si>
  <si>
    <t>Geacintov, Nicholas E.</t>
  </si>
  <si>
    <t>Bhujwalla, Zaver M</t>
  </si>
  <si>
    <t>Buchsbaum, Donald J.</t>
  </si>
  <si>
    <t>Rosenberg, Daniel William</t>
  </si>
  <si>
    <t>Waxman, Samuel</t>
  </si>
  <si>
    <t>Bertagnolli, Monica M</t>
  </si>
  <si>
    <t>Bertagnolli, Monica M.</t>
  </si>
  <si>
    <t>Chia, David S</t>
  </si>
  <si>
    <t>Garber, Judy E.</t>
  </si>
  <si>
    <t>Braun, Rodney D</t>
  </si>
  <si>
    <t>Trump, Donald L</t>
  </si>
  <si>
    <t>Halpern, Howard J</t>
  </si>
  <si>
    <t>Porter, Peggy L</t>
  </si>
  <si>
    <t>Liu, Yilun</t>
  </si>
  <si>
    <t>Gygi, Steven P</t>
  </si>
  <si>
    <t>Moberg, Kenneth H</t>
  </si>
  <si>
    <t>Mills, Kevin D</t>
  </si>
  <si>
    <t>Brugarolas, James</t>
  </si>
  <si>
    <t>Haussler, David H</t>
  </si>
  <si>
    <t>Benezra, Robert I</t>
  </si>
  <si>
    <t>Cerione, Richard A.</t>
  </si>
  <si>
    <t>Sung, Patrick</t>
  </si>
  <si>
    <t>Sawyers, Charles L.</t>
  </si>
  <si>
    <t>Fatemi, Mostafa</t>
  </si>
  <si>
    <t>Walker, Graham C</t>
  </si>
  <si>
    <t>Hsieh, Jer-Tsong</t>
  </si>
  <si>
    <t>Burk, Robert D.</t>
  </si>
  <si>
    <t>Kranz, David M.</t>
  </si>
  <si>
    <t>Keller, Evan Todd</t>
  </si>
  <si>
    <t>Tearney, Guillermo J.</t>
  </si>
  <si>
    <t>Chang, Howard Y</t>
  </si>
  <si>
    <t>Given, Barbara Ann</t>
  </si>
  <si>
    <t>Skapek, Stephen X</t>
  </si>
  <si>
    <t>Su, Gloria Huei-Ting</t>
  </si>
  <si>
    <t>Bhatia, Smita</t>
  </si>
  <si>
    <t>Duckett, Colin S.</t>
  </si>
  <si>
    <t>Torres, Keila Enitt</t>
  </si>
  <si>
    <t>Lai, Stephen Y</t>
  </si>
  <si>
    <t>Tan, Ming Tony</t>
  </si>
  <si>
    <t>Weiss, Robert H.</t>
  </si>
  <si>
    <t>Jasin, Maria</t>
  </si>
  <si>
    <t>Srivastava, Satish K</t>
  </si>
  <si>
    <t>Liu, Alvin Y</t>
  </si>
  <si>
    <t>Smith, Janet L.</t>
  </si>
  <si>
    <t>Quaranta, Vito</t>
  </si>
  <si>
    <t>Calabretta, Bruno</t>
  </si>
  <si>
    <t>Rodland, Karin D.</t>
  </si>
  <si>
    <t>Chiao, Paul J</t>
  </si>
  <si>
    <t>Carraway, Kermit L</t>
  </si>
  <si>
    <t>Mooberry, Susan L.</t>
  </si>
  <si>
    <t>Giancotti, Filippo G</t>
  </si>
  <si>
    <t>Myers, Andrew G</t>
  </si>
  <si>
    <t>Roberts, Thomas M</t>
  </si>
  <si>
    <t>Daniel, Larry W</t>
  </si>
  <si>
    <t>Rudensky, Alexander Y.</t>
  </si>
  <si>
    <t>Timchenko, Nikolai A</t>
  </si>
  <si>
    <t>Peterson, Lisa A</t>
  </si>
  <si>
    <t>Bui, Jack D</t>
  </si>
  <si>
    <t>Neuhausen, Susan L.</t>
  </si>
  <si>
    <t>Anderson, Carolyn J</t>
  </si>
  <si>
    <t>Woster, Patrick M.</t>
  </si>
  <si>
    <t>Messmer, Bradley T</t>
  </si>
  <si>
    <t>Poole, Leslie B</t>
  </si>
  <si>
    <t>Singh, Shivendra</t>
  </si>
  <si>
    <t>Belinsky, Steven A</t>
  </si>
  <si>
    <t>Leach, Robin Jean</t>
  </si>
  <si>
    <t>Miller, Suzanne M</t>
  </si>
  <si>
    <t>Huttenlocher, Anna</t>
  </si>
  <si>
    <t>Hay, Nissim</t>
  </si>
  <si>
    <t>Band, Vimla</t>
  </si>
  <si>
    <t>Christensen, Neil D</t>
  </si>
  <si>
    <t>Berens, Michael E.</t>
  </si>
  <si>
    <t>Kikinis, Ron</t>
  </si>
  <si>
    <t>Insel, Paul A</t>
  </si>
  <si>
    <t>Strichartz, Gary R</t>
  </si>
  <si>
    <t>Johnson, Deborah</t>
  </si>
  <si>
    <t>Torchilin, Vladimir P</t>
  </si>
  <si>
    <t>Cheung, Nai-Kong V</t>
  </si>
  <si>
    <t>Blasberg, Ronald G</t>
  </si>
  <si>
    <t>Shaw, Chris C</t>
  </si>
  <si>
    <t>North, William G</t>
  </si>
  <si>
    <t>Lee, James Joseph</t>
  </si>
  <si>
    <t>Tomlinson, Stephen</t>
  </si>
  <si>
    <t>Garcea, Robert</t>
  </si>
  <si>
    <t>Bowcock, Anne Mary</t>
  </si>
  <si>
    <t>Glantz, Stanton Arnold</t>
  </si>
  <si>
    <t>Rosenfeld, Steven S</t>
  </si>
  <si>
    <t>Woodland, David L</t>
  </si>
  <si>
    <t>Tainsky, Michael A</t>
  </si>
  <si>
    <t>Feldman, Harold I</t>
  </si>
  <si>
    <t>Demissie, Kitaw</t>
  </si>
  <si>
    <t>Cardozo, Timothy J</t>
  </si>
  <si>
    <t>Allbritton, Nancy L</t>
  </si>
  <si>
    <t>Niederkorn, Jerry</t>
  </si>
  <si>
    <t>Shadel, William G</t>
  </si>
  <si>
    <t>Shewach, Donna S.</t>
  </si>
  <si>
    <t>O'Bryan, John P</t>
  </si>
  <si>
    <t>Amos, Christopher I.</t>
  </si>
  <si>
    <t>Lee, Yong J</t>
  </si>
  <si>
    <t>Pagano, Joseph S</t>
  </si>
  <si>
    <t>Vijg, Jan</t>
  </si>
  <si>
    <t>Roberts, Richard W</t>
  </si>
  <si>
    <t>Waller, Edmund K.</t>
  </si>
  <si>
    <t>Beer, David George</t>
  </si>
  <si>
    <t>Chernoff, Jonathan D.</t>
  </si>
  <si>
    <t>Haber, Daniel A.</t>
  </si>
  <si>
    <t>Szoka, Francis C</t>
  </si>
  <si>
    <t>Chodosh, Lewis A</t>
  </si>
  <si>
    <t>Liu, Yang</t>
  </si>
  <si>
    <t>Mccorkle, Ruth</t>
  </si>
  <si>
    <t>Satariano, William Anthony</t>
  </si>
  <si>
    <t>Mcdonough, Patrick M</t>
  </si>
  <si>
    <t>Abdel-Malek, Zalfa</t>
  </si>
  <si>
    <t>Sommer, Frank Graham</t>
  </si>
  <si>
    <t>Wientjes, M Guillaume</t>
  </si>
  <si>
    <t>Wucherpfennig, Kai W</t>
  </si>
  <si>
    <t>Spindel, Eliot R</t>
  </si>
  <si>
    <t>Korngold, Robert</t>
  </si>
  <si>
    <t>Ting, Jenny P.Y.</t>
  </si>
  <si>
    <t>Parada, Luis F</t>
  </si>
  <si>
    <t>Bloom, Joan R</t>
  </si>
  <si>
    <t>Prigerson, Holly Gwen</t>
  </si>
  <si>
    <t>Kornbluth, Richard Syd</t>
  </si>
  <si>
    <t>Miller, Jeffrey S.</t>
  </si>
  <si>
    <t>Altieri, Dario C.</t>
  </si>
  <si>
    <t>Albelda, Steven Mark</t>
  </si>
  <si>
    <t>Zon, Leonard Ira</t>
  </si>
  <si>
    <t>Park, Kinam</t>
  </si>
  <si>
    <t>Eliceiri, Brian Patrick</t>
  </si>
  <si>
    <t>Kopan, Raphael</t>
  </si>
  <si>
    <t>Chen, Ching-Shih</t>
  </si>
  <si>
    <t>Dyson, Nicholas J</t>
  </si>
  <si>
    <t>Guan, Jun-Lin</t>
  </si>
  <si>
    <t>Wang, Binghe</t>
  </si>
  <si>
    <t>Madura, Kiran</t>
  </si>
  <si>
    <t>Stearns, Tim</t>
  </si>
  <si>
    <t>Guan, Kun-Liang</t>
  </si>
  <si>
    <t>Oliver, Janet M</t>
  </si>
  <si>
    <t>Turner, Christopher E</t>
  </si>
  <si>
    <t>Schramm, Vern L.</t>
  </si>
  <si>
    <t>Pfeifer, Gerd P</t>
  </si>
  <si>
    <t>Contag, Christopher H</t>
  </si>
  <si>
    <t>Flavell, Richard A.</t>
  </si>
  <si>
    <t>Freeman, Michael R</t>
  </si>
  <si>
    <t>Torti, Frank M</t>
  </si>
  <si>
    <t>Bowman, Christopher N</t>
  </si>
  <si>
    <t>Sayette, Michael Andrew</t>
  </si>
  <si>
    <t>Deadwyler, Samuel A.</t>
  </si>
  <si>
    <t>Cesarman, Ethel</t>
  </si>
  <si>
    <t>Ben-Eliyahu, Shamgar</t>
  </si>
  <si>
    <t>Fuqua, Suzanne Aw</t>
  </si>
  <si>
    <t>Bondy, Melissa L</t>
  </si>
  <si>
    <t>Etzioni, Ruth D</t>
  </si>
  <si>
    <t>Mitsuyasu, Ronald T.</t>
  </si>
  <si>
    <t>Makrigiorgos, G. M</t>
  </si>
  <si>
    <t>Howell, Stephen B</t>
  </si>
  <si>
    <t>Triozzi, Pierre L</t>
  </si>
  <si>
    <t>Gore, Steven D</t>
  </si>
  <si>
    <t>Schuchter, Lynn M</t>
  </si>
  <si>
    <t>Wahl, Richard Leo</t>
  </si>
  <si>
    <t>Ayers, Leona W</t>
  </si>
  <si>
    <t>Sadler, Georgia Robins</t>
  </si>
  <si>
    <t>Wang, Frederick C.</t>
  </si>
  <si>
    <t>Band, Hamid</t>
  </si>
  <si>
    <t>Pierce, J. Michael</t>
  </si>
  <si>
    <t>Tanabe, Kenneth K</t>
  </si>
  <si>
    <t>Clurman, Bruce E</t>
  </si>
  <si>
    <t>Faller, Douglas V</t>
  </si>
  <si>
    <t>Syrjala, Karen Leslie</t>
  </si>
  <si>
    <t>Rangnekar, Vivek M</t>
  </si>
  <si>
    <t>Grimm, Elizabeth A</t>
  </si>
  <si>
    <t>Gray, Robert J</t>
  </si>
  <si>
    <t>Gewirtz, David A.</t>
  </si>
  <si>
    <t>Paulsen, Keith D.</t>
  </si>
  <si>
    <t>Stillman, Bruce W</t>
  </si>
  <si>
    <t>Stillman, Bruce W.</t>
  </si>
  <si>
    <t>Le Beau, Michelle M</t>
  </si>
  <si>
    <t>Nolan, Garry P</t>
  </si>
  <si>
    <t>Raines, Ronald T</t>
  </si>
  <si>
    <t>Lemon, Stanley M</t>
  </si>
  <si>
    <t>Ploegh, Hidde L</t>
  </si>
  <si>
    <t>Green, Michael R.</t>
  </si>
  <si>
    <t>Wing, Rena R</t>
  </si>
  <si>
    <t>Zhan, Steven</t>
  </si>
  <si>
    <t>Leslie, Kimberly K</t>
  </si>
  <si>
    <t>Sugden, William M.</t>
  </si>
  <si>
    <t>Terry, Mary Beth</t>
  </si>
  <si>
    <t>Ramos, Joe William</t>
  </si>
  <si>
    <t>Boas, David A</t>
  </si>
  <si>
    <t>Blacklow, Stephen C.</t>
  </si>
  <si>
    <t>Bagchi, Srilata</t>
  </si>
  <si>
    <t>Hoye, Thomas R.</t>
  </si>
  <si>
    <t>Chen, Moon Shao-Chuang</t>
  </si>
  <si>
    <t>Cummings, Richard D</t>
  </si>
  <si>
    <t>Ravetch, Jeffrey Victor</t>
  </si>
  <si>
    <t>Taichman, Russell S</t>
  </si>
  <si>
    <t>Brenner, Malcolm K</t>
  </si>
  <si>
    <t>Liu, Ke Jian</t>
  </si>
  <si>
    <t>Moolgavkar, Suresh H</t>
  </si>
  <si>
    <t>Thompson, Ian M.</t>
  </si>
  <si>
    <t>Fox, Bernard A</t>
  </si>
  <si>
    <t>Flaherty, Lawrence E</t>
  </si>
  <si>
    <t>Attardi, Laura D</t>
  </si>
  <si>
    <t>Fridman, Rafael A.</t>
  </si>
  <si>
    <t>Mueller, Barbara Maria</t>
  </si>
  <si>
    <t>Schimenti, John C</t>
  </si>
  <si>
    <t>Brownson, Ross C</t>
  </si>
  <si>
    <t>Rauscher, Frank J.</t>
  </si>
  <si>
    <t>Kato, Ikuko</t>
  </si>
  <si>
    <t>Shaw, Alice T</t>
  </si>
  <si>
    <t>Dranoff, Glenn</t>
  </si>
  <si>
    <t>Srivastava, Shiv</t>
  </si>
  <si>
    <t>Bushweller, John Hackett</t>
  </si>
  <si>
    <t>Stass, Sanford A</t>
  </si>
  <si>
    <t>Wei, Wei-Zen None</t>
  </si>
  <si>
    <t>Sandmaier, Brenda Marie</t>
  </si>
  <si>
    <t>Carbone, David P.</t>
  </si>
  <si>
    <t>Hasty, Edward Paul</t>
  </si>
  <si>
    <t>Clapper, Margie L.</t>
  </si>
  <si>
    <t>Sherman, David H</t>
  </si>
  <si>
    <t>Fisher, Richard I</t>
  </si>
  <si>
    <t>Letai, Anthony G</t>
  </si>
  <si>
    <t>Minn, Andy J</t>
  </si>
  <si>
    <t>Ramirez, Amelie G</t>
  </si>
  <si>
    <t>Powell, Charles A.</t>
  </si>
  <si>
    <t>Lehmann, Ruth</t>
  </si>
  <si>
    <t>Watson, Mark A</t>
  </si>
  <si>
    <t>Witte, Owen N.</t>
  </si>
  <si>
    <t>Ramsey, Scott D</t>
  </si>
  <si>
    <t>Heller, Richard</t>
  </si>
  <si>
    <t>Giaccia, Amato J.</t>
  </si>
  <si>
    <t>Sargent, Daniel J</t>
  </si>
  <si>
    <t>Moasser, Mark M</t>
  </si>
  <si>
    <t>Resar, Linda M S</t>
  </si>
  <si>
    <t>Juliano, Rudolph</t>
  </si>
  <si>
    <t>Bouton, Amy H</t>
  </si>
  <si>
    <t>Morrissey, Jeremiah J</t>
  </si>
  <si>
    <t>Kaelin, William G</t>
  </si>
  <si>
    <t>Sikic, Branimir I</t>
  </si>
  <si>
    <t>Orlowski, Robert Zygmunt</t>
  </si>
  <si>
    <t>Recht, Lawrence D</t>
  </si>
  <si>
    <t>Aspinwall, Lisa G</t>
  </si>
  <si>
    <t>Turchi, John J</t>
  </si>
  <si>
    <t>Simeone, Diane M</t>
  </si>
  <si>
    <t>Lowy, Andrew M</t>
  </si>
  <si>
    <t>Dedon, Peter C</t>
  </si>
  <si>
    <t>Nel, Andre Elias</t>
  </si>
  <si>
    <t>Crooks, Gay Miriam</t>
  </si>
  <si>
    <t>Quigley, James P</t>
  </si>
  <si>
    <t>Berdis, Anthony J</t>
  </si>
  <si>
    <t>Weaver, Alissa M</t>
  </si>
  <si>
    <t>Bowman, Gregory Dean</t>
  </si>
  <si>
    <t>Weissleder, Ralph</t>
  </si>
  <si>
    <t>Friedman, Henry S.</t>
  </si>
  <si>
    <t>Tsien, Roger Y</t>
  </si>
  <si>
    <t>Connor, James Robert</t>
  </si>
  <si>
    <t>Gendler, Sandra J</t>
  </si>
  <si>
    <t>Murphy-Ullrich, Joanne E</t>
  </si>
  <si>
    <t>Benz, Edward J</t>
  </si>
  <si>
    <t>Brooker, Gary</t>
  </si>
  <si>
    <t>Cheng, Shi-Yuan</t>
  </si>
  <si>
    <t>Kupfer, Gary M</t>
  </si>
  <si>
    <t>Geraci, Mark W</t>
  </si>
  <si>
    <t>Georgiou, George Georgiou</t>
  </si>
  <si>
    <t>Schwartz, Martin A.</t>
  </si>
  <si>
    <t>Langer, Robert Samuel</t>
  </si>
  <si>
    <t>Sessler, Jonathan L.</t>
  </si>
  <si>
    <t>O'Halloran, Thomas V</t>
  </si>
  <si>
    <t>Serhan, Charles Nicholas</t>
  </si>
  <si>
    <t>Rome, Leonard H</t>
  </si>
  <si>
    <t>Blackburn, Elizabeth H</t>
  </si>
  <si>
    <t>Shapiro, David J</t>
  </si>
  <si>
    <t>Firestone, Gary L</t>
  </si>
  <si>
    <t>Avruch, Joseph</t>
  </si>
  <si>
    <t>Bowlus, Christopher L</t>
  </si>
  <si>
    <t>Hammer, Gary D</t>
  </si>
  <si>
    <t>Peek, Richard M</t>
  </si>
  <si>
    <t>Raab-Traub, Nancy Joan</t>
  </si>
  <si>
    <t>De Lange, Titia</t>
  </si>
  <si>
    <t>Schildkraut, Joellen M</t>
  </si>
  <si>
    <t>Issa, Jean-Pierre J</t>
  </si>
  <si>
    <t>Lotze, Michael T</t>
  </si>
  <si>
    <t>Chen, Zhuo Georgia</t>
  </si>
  <si>
    <t>Markowitz, Sanford D</t>
  </si>
  <si>
    <t>Briehl, Margaret M</t>
  </si>
  <si>
    <t>Rossing, Mary Anne</t>
  </si>
  <si>
    <t>Sanda, Martin G</t>
  </si>
  <si>
    <t>Weber, Jeffrey S</t>
  </si>
  <si>
    <t>Zheng, Wei</t>
  </si>
  <si>
    <t>Begg, Colin B</t>
  </si>
  <si>
    <t>Alvarez, Ronald D</t>
  </si>
  <si>
    <t>Diederich, Chris John</t>
  </si>
  <si>
    <t>Furth, Priscilla A.</t>
  </si>
  <si>
    <t>Brufsky, Adam M</t>
  </si>
  <si>
    <t>Felding, Brunhilde</t>
  </si>
  <si>
    <t>David, Sheila Sue</t>
  </si>
  <si>
    <t>Dinney, Colin P.N.</t>
  </si>
  <si>
    <t>Aster, Jon C</t>
  </si>
  <si>
    <t>Aster, Jon C.</t>
  </si>
  <si>
    <t>Erwin, Deborah O</t>
  </si>
  <si>
    <t>Struhl, Kevin</t>
  </si>
  <si>
    <t>Sahler, Olle Jane Z</t>
  </si>
  <si>
    <t>Sun, Luzhe</t>
  </si>
  <si>
    <t>Jensen, Roy A.</t>
  </si>
  <si>
    <t>Mivechi, Nahid F</t>
  </si>
  <si>
    <t>Ruoslahti, Erkki</t>
  </si>
  <si>
    <t>Mcivor, R Scott</t>
  </si>
  <si>
    <t>Perez-Soler, Roman</t>
  </si>
  <si>
    <t>Disaia, Philip J</t>
  </si>
  <si>
    <t>Disaia, Philip J.</t>
  </si>
  <si>
    <t>Zhang, Dong-Er</t>
  </si>
  <si>
    <t>Rosenberg, Lynn</t>
  </si>
  <si>
    <t>Androphy, Elliot J</t>
  </si>
  <si>
    <t>Martinez-Maza, Otoniel</t>
  </si>
  <si>
    <t>Cooper, Jonathan A.</t>
  </si>
  <si>
    <t>Anderson, Kenneth C.</t>
  </si>
  <si>
    <t>Calderwood, Stuart Keith</t>
  </si>
  <si>
    <t>Coffin, John M</t>
  </si>
  <si>
    <t>Goldman, Israel David</t>
  </si>
  <si>
    <t>Broyde, Suse</t>
  </si>
  <si>
    <t>Gronemeyer, Suzanne A</t>
  </si>
  <si>
    <t>Chang, Alfred E</t>
  </si>
  <si>
    <t>Allison, James P</t>
  </si>
  <si>
    <t>Coulombe, Pierre</t>
  </si>
  <si>
    <t>Maytin, Edward V.</t>
  </si>
  <si>
    <t>Fan, Hung Y</t>
  </si>
  <si>
    <t>Mercurio, Arthur M</t>
  </si>
  <si>
    <t>Philips, Mark Reid</t>
  </si>
  <si>
    <t>Kahana, Eva</t>
  </si>
  <si>
    <t>Brooks, James D.</t>
  </si>
  <si>
    <t>Miskimins, W Keith</t>
  </si>
  <si>
    <t>Luborsky, Judith L</t>
  </si>
  <si>
    <t>Lichtenberger, Lenard M</t>
  </si>
  <si>
    <t>Chang, Shine</t>
  </si>
  <si>
    <t>Felsher, Dean W</t>
  </si>
  <si>
    <t>Wiencke, John K.</t>
  </si>
  <si>
    <t>Ford, Heide L.</t>
  </si>
  <si>
    <t>Stopeck, Alison T</t>
  </si>
  <si>
    <t>Murphy, Susan Kay</t>
  </si>
  <si>
    <t>Koo, Ja Seok</t>
  </si>
  <si>
    <t>Lo, Roger S</t>
  </si>
  <si>
    <t>Jaffrey, Samie R</t>
  </si>
  <si>
    <t>Li, Yan Chun</t>
  </si>
  <si>
    <t>Freeman, Brian C</t>
  </si>
  <si>
    <t>Rao, Anjana</t>
  </si>
  <si>
    <t>Morgan, Lee Roy</t>
  </si>
  <si>
    <t>Peters, Ellen</t>
  </si>
  <si>
    <t>Hearing, Patrick</t>
  </si>
  <si>
    <t>Blagg, Brian S J</t>
  </si>
  <si>
    <t>Denmeade, Samuel R</t>
  </si>
  <si>
    <t>Chan, Rebecca J</t>
  </si>
  <si>
    <t>Ghosh, Paramita M</t>
  </si>
  <si>
    <t>Schroeder, Joyce A</t>
  </si>
  <si>
    <t>Guttridge, Denis C</t>
  </si>
  <si>
    <t>Mehta, Rajendra G</t>
  </si>
  <si>
    <t>Carlin, Bradley P</t>
  </si>
  <si>
    <t>Hofmann, Sandra L</t>
  </si>
  <si>
    <t>Pandita, Tej K.</t>
  </si>
  <si>
    <t>O'Banion, Michael Kerry</t>
  </si>
  <si>
    <t>Kotula, Leszek</t>
  </si>
  <si>
    <t>Pollack, Ian F.</t>
  </si>
  <si>
    <t>Lewis, Frances Marcus</t>
  </si>
  <si>
    <t>Fiore, Michael C</t>
  </si>
  <si>
    <t>Spitz, Douglas Robert</t>
  </si>
  <si>
    <t>Miles, Lindsey A</t>
  </si>
  <si>
    <t>Sherry, Dean</t>
  </si>
  <si>
    <t>Fujimoto, James G</t>
  </si>
  <si>
    <t>Schedin, Pepper J</t>
  </si>
  <si>
    <t>Godwin, Andrew K</t>
  </si>
  <si>
    <t>Hollingsworth, Michael A</t>
  </si>
  <si>
    <t>Meyn, Raymond E</t>
  </si>
  <si>
    <t>Meltzer, Stephen J</t>
  </si>
  <si>
    <t>Bissell, Mina</t>
  </si>
  <si>
    <t>Mitchell, Beverly Shriver</t>
  </si>
  <si>
    <t>Wahl, Geoffrey Myles</t>
  </si>
  <si>
    <t>Baer, Richard J</t>
  </si>
  <si>
    <t>Zhang, Xiao-Kun</t>
  </si>
  <si>
    <t>Sullivan, Daniel M</t>
  </si>
  <si>
    <t>Scardino, Peter T</t>
  </si>
  <si>
    <t>Cleary, Michael L</t>
  </si>
  <si>
    <t>Hargreaves, Margaret Kirkcaldy</t>
  </si>
  <si>
    <t>Stampfer, Meir</t>
  </si>
  <si>
    <t>Stampfer, Meir J</t>
  </si>
  <si>
    <t>Wade, James L</t>
  </si>
  <si>
    <t>Kirshner, Jeffrey Jay</t>
  </si>
  <si>
    <t>Povirk, Lawrence F</t>
  </si>
  <si>
    <t>Korc, Murray</t>
  </si>
  <si>
    <t>Weinberg, Robert A</t>
  </si>
  <si>
    <t>Crabtree, Gerald R.</t>
  </si>
  <si>
    <t>Loprinzi, Charles L</t>
  </si>
  <si>
    <t>Evans, William E.</t>
  </si>
  <si>
    <t>Talbert, James L</t>
  </si>
  <si>
    <t>Michalopoulos, George K</t>
  </si>
  <si>
    <t>Eberlein, Timothy J</t>
  </si>
  <si>
    <t>Hughes, Christopher C. W.</t>
  </si>
  <si>
    <t>Jardetzky, Theodore S</t>
  </si>
  <si>
    <t>Richardson, Micheler Ricardo</t>
  </si>
  <si>
    <t>Roeder, Robert G</t>
  </si>
  <si>
    <t>Spies, Thomas</t>
  </si>
  <si>
    <t>Parent, Leslie J.</t>
  </si>
  <si>
    <t>Friedman, Debra L</t>
  </si>
  <si>
    <t>Hay, Jennifer L</t>
  </si>
  <si>
    <t>Moore, Patrick S.</t>
  </si>
  <si>
    <t>Romer, Daniel</t>
  </si>
  <si>
    <t>Chen, Yong Q</t>
  </si>
  <si>
    <t>Lum, Lawrence G</t>
  </si>
  <si>
    <t>Sun, Mingui</t>
  </si>
  <si>
    <t>Ginder, Gordon D</t>
  </si>
  <si>
    <t>Ginder, Gordon D.</t>
  </si>
  <si>
    <t>Chalfant, Charles E</t>
  </si>
  <si>
    <t>Vose, Julie Marie</t>
  </si>
  <si>
    <t>Giam, Chou-Zen</t>
  </si>
  <si>
    <t>Gladson, Candece L.</t>
  </si>
  <si>
    <t>Raz, Avraham</t>
  </si>
  <si>
    <t>Arosarena, Oneida A</t>
  </si>
  <si>
    <t>Segal, Rosalind A.</t>
  </si>
  <si>
    <t>Martuza, Robert L</t>
  </si>
  <si>
    <t>Benveniste, Etty N.</t>
  </si>
  <si>
    <t>Bauman, Laurie J</t>
  </si>
  <si>
    <t>Rapkin, Bruce D.</t>
  </si>
  <si>
    <t>Andersen, Barbara L.</t>
  </si>
  <si>
    <t>Pepe, Margaret S.</t>
  </si>
  <si>
    <t>Mirkin, Sergei M.</t>
  </si>
  <si>
    <t>Sherman, Michael Y</t>
  </si>
  <si>
    <t>Wu, Jane Y</t>
  </si>
  <si>
    <t>Fu, Haian</t>
  </si>
  <si>
    <t>Deshaies, Raymond J</t>
  </si>
  <si>
    <t>Sapienza, Carmen</t>
  </si>
  <si>
    <t>Alwine, James C</t>
  </si>
  <si>
    <t>Ley, Timothy J</t>
  </si>
  <si>
    <t>Ostroff, Jamie S</t>
  </si>
  <si>
    <t>Shokat, Kevan M.</t>
  </si>
  <si>
    <t>Arteaga, Carlos L</t>
  </si>
  <si>
    <t>Nelson, William G</t>
  </si>
  <si>
    <t>Nelson, William George</t>
  </si>
  <si>
    <t>Whitesell, Luke J</t>
  </si>
  <si>
    <t>Zhang, Zhong-Yin</t>
  </si>
  <si>
    <t>Huang, Tim H.-M.</t>
  </si>
  <si>
    <t>Xiong, Yue</t>
  </si>
  <si>
    <t>Shi, Yang</t>
  </si>
  <si>
    <t>Kaye, Kenneth M</t>
  </si>
  <si>
    <t>Johnson, Candace S</t>
  </si>
  <si>
    <t>Shu, Xiao-Ou</t>
  </si>
  <si>
    <t>Johnson, Daniel E</t>
  </si>
  <si>
    <t>Druker, Brian J</t>
  </si>
  <si>
    <t>Futscher, Bernard W</t>
  </si>
  <si>
    <t>Travis, Elizabeth L</t>
  </si>
  <si>
    <t>Petersen, Gloria M.</t>
  </si>
  <si>
    <t>Frey, Eric C.</t>
  </si>
  <si>
    <t>Waterman, Marian L</t>
  </si>
  <si>
    <t>Powell, Simon N</t>
  </si>
  <si>
    <t>Fields, Alan P.</t>
  </si>
  <si>
    <t>Bar-Sagi, Dafna</t>
  </si>
  <si>
    <t>Feinberg, Andrew P</t>
  </si>
  <si>
    <t>Spielman, Daniel M</t>
  </si>
  <si>
    <t>Guengerich, F Peter</t>
  </si>
  <si>
    <t>Clarkson, Bayard D</t>
  </si>
  <si>
    <t>Taylor, John-Stephen Adolfino</t>
  </si>
  <si>
    <t>Scharff, Matthew D</t>
  </si>
  <si>
    <t>Comis, Robert L</t>
  </si>
  <si>
    <t>Hynes, Richard O</t>
  </si>
  <si>
    <t>White, Emily</t>
  </si>
  <si>
    <t>Berwick, Marianne</t>
  </si>
  <si>
    <t>Bogen, Steven A</t>
  </si>
  <si>
    <t>Ware, Carl F</t>
  </si>
  <si>
    <t>Zeleniuch-Jacquotte, Anne</t>
  </si>
  <si>
    <t>Pomeroy, Scott Loren</t>
  </si>
  <si>
    <t>Irwin, Michael R</t>
  </si>
  <si>
    <t>Kiecolt-Glaser, Janice K</t>
  </si>
  <si>
    <t>Heymach, John V</t>
  </si>
  <si>
    <t>Hann, Stephen Ray</t>
  </si>
  <si>
    <t>Halm, Ethan A</t>
  </si>
  <si>
    <t>Lever, John Riley</t>
  </si>
  <si>
    <t>Urban, Nicole Denise</t>
  </si>
  <si>
    <t>Hilakivi-Clarke, Leena A.</t>
  </si>
  <si>
    <t>Zhou, Daohong</t>
  </si>
  <si>
    <t>Kornbluth, Sally A</t>
  </si>
  <si>
    <t>Hu, Guo-Fu</t>
  </si>
  <si>
    <t>Besmer, Peter</t>
  </si>
  <si>
    <t>Martin, Jeffrey N</t>
  </si>
  <si>
    <t>Rabinowitz, Joshua D</t>
  </si>
  <si>
    <t>Kopelman, Raoul</t>
  </si>
  <si>
    <t>Ross, Julie Ann</t>
  </si>
  <si>
    <t>Green, Kathleen Janee</t>
  </si>
  <si>
    <t>Ross, David</t>
  </si>
  <si>
    <t>Shin, Dong M</t>
  </si>
  <si>
    <t>Barton, Michelle Ann</t>
  </si>
  <si>
    <t>Liebler, Daniel C</t>
  </si>
  <si>
    <t>Lepore, Stephen J</t>
  </si>
  <si>
    <t>Welch, Danny R</t>
  </si>
  <si>
    <t>Vallera, Daniel A</t>
  </si>
  <si>
    <t>Sen, Ganes C.</t>
  </si>
  <si>
    <t>Crane, Lori A</t>
  </si>
  <si>
    <t>Haas, Jennifer S</t>
  </si>
  <si>
    <t>Michels, Karin B</t>
  </si>
  <si>
    <t>Eckert, Richard L</t>
  </si>
  <si>
    <t>Milligan, Carol</t>
  </si>
  <si>
    <t>Radice, Glenn Lawrence</t>
  </si>
  <si>
    <t>Sonenshein, Gail E</t>
  </si>
  <si>
    <t>Malone, Kathleen E</t>
  </si>
  <si>
    <t>Gold, Leslie Ina</t>
  </si>
  <si>
    <t>Linehan, David C</t>
  </si>
  <si>
    <t>Landon, Bruce E.</t>
  </si>
  <si>
    <t>Asthagiri, Anand R</t>
  </si>
  <si>
    <t>Lin, Sue-Hwa</t>
  </si>
  <si>
    <t>Kinzler, Kenneth W.</t>
  </si>
  <si>
    <t>Craik, Charles Scott</t>
  </si>
  <si>
    <t>Davis, Brian M</t>
  </si>
  <si>
    <t>Danishefsky, Samuel J</t>
  </si>
  <si>
    <t>Guo, Baochuan</t>
  </si>
  <si>
    <t>Yen, Timothy</t>
  </si>
  <si>
    <t>Ljubimova, Julia Y</t>
  </si>
  <si>
    <t>Sellers, Thomas A</t>
  </si>
  <si>
    <t>Ramkumar, Vickram</t>
  </si>
  <si>
    <t>Lieu, Tracy A</t>
  </si>
  <si>
    <t>Vance, Vicki</t>
  </si>
  <si>
    <t>Clinton, Steven K</t>
  </si>
  <si>
    <t>Thakur, Mathew Laxman</t>
  </si>
  <si>
    <t>Sun, Zijie</t>
  </si>
  <si>
    <t>Godley, Paul A.</t>
  </si>
  <si>
    <t>Spellman, Paul T</t>
  </si>
  <si>
    <t>Reyland, Mary Elaine</t>
  </si>
  <si>
    <t>Gangjee, Aleem</t>
  </si>
  <si>
    <t>Kwon, Eugene D.</t>
  </si>
  <si>
    <t>Armstrong, Deborah K</t>
  </si>
  <si>
    <t>Freeman, James W.</t>
  </si>
  <si>
    <t>Wittrup, Karl D</t>
  </si>
  <si>
    <t>Carroll, William L.</t>
  </si>
  <si>
    <t>Luo, Kunxin</t>
  </si>
  <si>
    <t>Kwiatkowski, David J.</t>
  </si>
  <si>
    <t>Eklund, Elizabeth Ann</t>
  </si>
  <si>
    <t>Zheng, Yi</t>
  </si>
  <si>
    <t>Nishikura, Kazuko</t>
  </si>
  <si>
    <t>Emerson, Beverly Marie</t>
  </si>
  <si>
    <t>Jones, Katherine A</t>
  </si>
  <si>
    <t>Wright, Peter Edwin</t>
  </si>
  <si>
    <t>Erickson, Harold P</t>
  </si>
  <si>
    <t>Sorkin, Alexander D.</t>
  </si>
  <si>
    <t>Nimer, Stephen David</t>
  </si>
  <si>
    <t>Insana, Michael F</t>
  </si>
  <si>
    <t>Cohen, Herbert Tod</t>
  </si>
  <si>
    <t>Griffin, James Douglas</t>
  </si>
  <si>
    <t>Cote, Richard James</t>
  </si>
  <si>
    <t>Pan, Xiaochuan</t>
  </si>
  <si>
    <t>Yu, Alice L.</t>
  </si>
  <si>
    <t>Panych, Lawrence P</t>
  </si>
  <si>
    <t>Goodrich, David W</t>
  </si>
  <si>
    <t>Bissonnette, Bruce Marc</t>
  </si>
  <si>
    <t>Beauchamp, Robert Daniel</t>
  </si>
  <si>
    <t>Guise, Theresa A</t>
  </si>
  <si>
    <t>Chen, Herbert</t>
  </si>
  <si>
    <t>Mcmahon, Steven B</t>
  </si>
  <si>
    <t>Czerniak, Bogdan A</t>
  </si>
  <si>
    <t>Martinez, Jesse D</t>
  </si>
  <si>
    <t>Martinez, Jesse D.</t>
  </si>
  <si>
    <t>Freytag, Svend O</t>
  </si>
  <si>
    <t>Reddy, Kaladhar B.</t>
  </si>
  <si>
    <t>Eckhardt, S. Gail</t>
  </si>
  <si>
    <t>Lokeshwar, Bal L.</t>
  </si>
  <si>
    <t>Pendergast, Ann Marie</t>
  </si>
  <si>
    <t>Le Marchand, Loic</t>
  </si>
  <si>
    <t>Stack, Mary Sharon</t>
  </si>
  <si>
    <t>Kufe, Donald W.</t>
  </si>
  <si>
    <t>Tonks, Nicholas K</t>
  </si>
  <si>
    <t>Marnett, Lawrence J</t>
  </si>
  <si>
    <t>Kieff, Elliott D</t>
  </si>
  <si>
    <t>Livolsi, Virginia A</t>
  </si>
  <si>
    <t>Livolsi, Virginia Anne</t>
  </si>
  <si>
    <t>Grizzle, William E.</t>
  </si>
  <si>
    <t>Botchan, Michael R.</t>
  </si>
  <si>
    <t>Iozzo, Renato V.</t>
  </si>
  <si>
    <t>Freeman, Michael L.</t>
  </si>
  <si>
    <t>Blessing, John A</t>
  </si>
  <si>
    <t>Mattrey, Robert F</t>
  </si>
  <si>
    <t>Schaffhausen, Brian S</t>
  </si>
  <si>
    <t>Berger, Mitchel S.</t>
  </si>
  <si>
    <t>Bigner, Darell D</t>
  </si>
  <si>
    <t>Weiss, Stephen Joseph</t>
  </si>
  <si>
    <t>Kelley, Mark R.</t>
  </si>
  <si>
    <t>Fitzgibbon, Marian L</t>
  </si>
  <si>
    <t>Rui, Hallgeir</t>
  </si>
  <si>
    <t>Chamberlain, Robert Marvin</t>
  </si>
  <si>
    <t>Roberts, Lewis R</t>
  </si>
  <si>
    <t>Gould, Stephen J</t>
  </si>
  <si>
    <t>Zhang, David Y</t>
  </si>
  <si>
    <t>Blume, Scott W</t>
  </si>
  <si>
    <t>Siddik, Zahid H</t>
  </si>
  <si>
    <t>Schlegel, Richard</t>
  </si>
  <si>
    <t>Lam, Kit S</t>
  </si>
  <si>
    <t>Houtman, Jon C.D.</t>
  </si>
  <si>
    <t>El-Deiry, Wafik S</t>
  </si>
  <si>
    <t>Mok, Samuel C</t>
  </si>
  <si>
    <t>Shroyer, Noah Freeman</t>
  </si>
  <si>
    <t>Couch, Fergus Joseph</t>
  </si>
  <si>
    <t>Golub, Todd R.</t>
  </si>
  <si>
    <t>Leach, Steven D</t>
  </si>
  <si>
    <t>Rickert, Robert C</t>
  </si>
  <si>
    <t>Robek, Michael D</t>
  </si>
  <si>
    <t>Regan, Meredith M</t>
  </si>
  <si>
    <t>Flores, Elsa R</t>
  </si>
  <si>
    <t>Platz, Elizabeth A.</t>
  </si>
  <si>
    <t>Wu, Xifeng</t>
  </si>
  <si>
    <t>Ritter, Mark A</t>
  </si>
  <si>
    <t>Williamson, Jeffrey F</t>
  </si>
  <si>
    <t>Rao, Chinthalapally V.</t>
  </si>
  <si>
    <t>Pollack, Jonathan R</t>
  </si>
  <si>
    <t>Ferris, Robert L</t>
  </si>
  <si>
    <t>Gilboa, Eli</t>
  </si>
  <si>
    <t>Walsh, Martin John</t>
  </si>
  <si>
    <t>Shurin, Michael R.</t>
  </si>
  <si>
    <t>Licht, Jonathan</t>
  </si>
  <si>
    <t>Williams, David R</t>
  </si>
  <si>
    <t>Evans, Sydney M</t>
  </si>
  <si>
    <t>Deberardinis, Ralph J</t>
  </si>
  <si>
    <t>Malone, Ruth E</t>
  </si>
  <si>
    <t>Burow, Matthew Edward</t>
  </si>
  <si>
    <t>Danial, Nika N.</t>
  </si>
  <si>
    <t>Czyzyk-Krzeska, Maria F.</t>
  </si>
  <si>
    <t>Kasid, Usha N</t>
  </si>
  <si>
    <t>Lee, Stephanie J</t>
  </si>
  <si>
    <t>Yu, Hua E</t>
  </si>
  <si>
    <t>Schlaepfer, David D</t>
  </si>
  <si>
    <t>Nelson, Peter S.</t>
  </si>
  <si>
    <t>Lazarus, Philip</t>
  </si>
  <si>
    <t>Prokhorov, Alexander V</t>
  </si>
  <si>
    <t>French, Brent A</t>
  </si>
  <si>
    <t>Imbalzano, Anthony N</t>
  </si>
  <si>
    <t>Lu, Kun Ping</t>
  </si>
  <si>
    <t>Nie, Shuming</t>
  </si>
  <si>
    <t>Feng, Gen-Sheng</t>
  </si>
  <si>
    <t>Pena, Maria Marjorette</t>
  </si>
  <si>
    <t>Evers, Bernard Mark</t>
  </si>
  <si>
    <t>Kosorok, Michael R</t>
  </si>
  <si>
    <t>Pollack, Alan</t>
  </si>
  <si>
    <t>Frank, David A</t>
  </si>
  <si>
    <t>Ibrahim, Joseph G</t>
  </si>
  <si>
    <t>Luster, Andrew D</t>
  </si>
  <si>
    <t>Fuchs, Charles S</t>
  </si>
  <si>
    <t>Lee, Sam W</t>
  </si>
  <si>
    <t>Dashwood, Roderick H</t>
  </si>
  <si>
    <t>Kurhanewicz, John</t>
  </si>
  <si>
    <t>Meyers, Craig M</t>
  </si>
  <si>
    <t>O'Dorisio, M. Sue</t>
  </si>
  <si>
    <t>Djeu, Julie Y.</t>
  </si>
  <si>
    <t>Goodman, Gary E</t>
  </si>
  <si>
    <t>Vigneron, Daniel B</t>
  </si>
  <si>
    <t>Hurley, Laurence H.</t>
  </si>
  <si>
    <t>Chan, Heang-Ping</t>
  </si>
  <si>
    <t>Roizman, Bernard</t>
  </si>
  <si>
    <t>Coffey, Robert J.</t>
  </si>
  <si>
    <t>Sevilla, Michael Douglas</t>
  </si>
  <si>
    <t>Carmichael, Gordon G.</t>
  </si>
  <si>
    <t>Plunkett, William K</t>
  </si>
  <si>
    <t>Darzynkiewicz, Zbigniew</t>
  </si>
  <si>
    <t>Lee, Amy S</t>
  </si>
  <si>
    <t>Dawson, Marcia I.</t>
  </si>
  <si>
    <t>Dou, Qing Ping</t>
  </si>
  <si>
    <t>Agus, David B</t>
  </si>
  <si>
    <t>Schrag, Deborah</t>
  </si>
  <si>
    <t>Park, Christopher Y</t>
  </si>
  <si>
    <t>Wheelan, Sarah J</t>
  </si>
  <si>
    <t>Walensky, Loren David</t>
  </si>
  <si>
    <t>Waldman, Todd A</t>
  </si>
  <si>
    <t>Sabatini, David M.</t>
  </si>
  <si>
    <t>Huang, Alex Yee-Chen</t>
  </si>
  <si>
    <t>Gruber, Stephen B</t>
  </si>
  <si>
    <t>Eischen, Christine M</t>
  </si>
  <si>
    <t>Gunther, Edward J</t>
  </si>
  <si>
    <t>Shrikant, Protul</t>
  </si>
  <si>
    <t>Henry, Michael D.</t>
  </si>
  <si>
    <t>Perou, Charles M</t>
  </si>
  <si>
    <t>Gajewski, Thomas F</t>
  </si>
  <si>
    <t>Johnson, David G.</t>
  </si>
  <si>
    <t>Lewis, Robert E.</t>
  </si>
  <si>
    <t>Wetter, David W</t>
  </si>
  <si>
    <t>Graham, Michael M.</t>
  </si>
  <si>
    <t>Kurzrock, Razelle</t>
  </si>
  <si>
    <t>Teitell, Michael A</t>
  </si>
  <si>
    <t>Warren, Edus Houston</t>
  </si>
  <si>
    <t>Nahta, Rita</t>
  </si>
  <si>
    <t>Cohn, Susan L.</t>
  </si>
  <si>
    <t>Brown, Darron R</t>
  </si>
  <si>
    <t>Hollen, Patricia Jean</t>
  </si>
  <si>
    <t>Koenig, Barbara A.</t>
  </si>
  <si>
    <t>Mathis, J. Michael</t>
  </si>
  <si>
    <t>Wallace, Mark Thomas</t>
  </si>
  <si>
    <t>Fuller, Gregory Neal</t>
  </si>
  <si>
    <t>Olson, James M</t>
  </si>
  <si>
    <t>Schmainda, Kathleen Marie</t>
  </si>
  <si>
    <t>Duhamel, Katherine N</t>
  </si>
  <si>
    <t>Johnson, Mark D</t>
  </si>
  <si>
    <t>Hillhouse, Joel J</t>
  </si>
  <si>
    <t>Gozani, Or P.</t>
  </si>
  <si>
    <t>Luke, Douglas A</t>
  </si>
  <si>
    <t>Weiner, Bryan J.</t>
  </si>
  <si>
    <t>Seymour, Lesley Katie</t>
  </si>
  <si>
    <t>Gatsonis, Constantine A</t>
  </si>
  <si>
    <t>Bower, Julienne E</t>
  </si>
  <si>
    <t>Wang, Judy Huei-Yu</t>
  </si>
  <si>
    <t>Studts, Jamie L</t>
  </si>
  <si>
    <t>Rutter, Carolyn M</t>
  </si>
  <si>
    <t>Juon, Hee-Soon</t>
  </si>
  <si>
    <t>Weissman, Joel S.</t>
  </si>
  <si>
    <t>Cooney, Kathleen A</t>
  </si>
  <si>
    <t>Meropol, Neal J</t>
  </si>
  <si>
    <t>Kitsis, Richard N</t>
  </si>
  <si>
    <t>Yaffe, Michael B</t>
  </si>
  <si>
    <t>Porter, David</t>
  </si>
  <si>
    <t>Freyer, David R</t>
  </si>
  <si>
    <t>Cichowski, Karen M</t>
  </si>
  <si>
    <t>Lyss, Alan P</t>
  </si>
  <si>
    <t>Tosteson, Tor D.</t>
  </si>
  <si>
    <t>Stram, Daniel O</t>
  </si>
  <si>
    <t>Seibel, Eric J</t>
  </si>
  <si>
    <t>Sykes, Kathryn Frances</t>
  </si>
  <si>
    <t>Burns, Linda J</t>
  </si>
  <si>
    <t>Abrams, Scott I</t>
  </si>
  <si>
    <t>Shen, Yu</t>
  </si>
  <si>
    <t>Barlow, William E</t>
  </si>
  <si>
    <t>Wong, Melissa H</t>
  </si>
  <si>
    <t>Gaensler, Karin L</t>
  </si>
  <si>
    <t>Veith, Robert W</t>
  </si>
  <si>
    <t>Link, Daniel C</t>
  </si>
  <si>
    <t>Lokeshwar, Vinata B</t>
  </si>
  <si>
    <t>Kushi, Lawrence H</t>
  </si>
  <si>
    <t>Alberg, Anthony J</t>
  </si>
  <si>
    <t>Dorgan, Joanne F</t>
  </si>
  <si>
    <t>Plattner, Rina</t>
  </si>
  <si>
    <t>Johnson, Faye</t>
  </si>
  <si>
    <t>Copland, John A</t>
  </si>
  <si>
    <t>Konieczny, Stephen F</t>
  </si>
  <si>
    <t>Mallery, Susan R</t>
  </si>
  <si>
    <t>Edwards, Robert Andrew</t>
  </si>
  <si>
    <t>Simmen, Frank Albert</t>
  </si>
  <si>
    <t>Anant, Shrikant</t>
  </si>
  <si>
    <t>Peters, Jeffrey M</t>
  </si>
  <si>
    <t>Schuler, Linda A.</t>
  </si>
  <si>
    <t>Bridge, Eileen K</t>
  </si>
  <si>
    <t>Hendrickson, Eric A</t>
  </si>
  <si>
    <t>Cleary, Margot P</t>
  </si>
  <si>
    <t>Hinck, Andrew P</t>
  </si>
  <si>
    <t>Fraser, Cassandra L</t>
  </si>
  <si>
    <t>Versalovic, James</t>
  </si>
  <si>
    <t>Hsu, Tien</t>
  </si>
  <si>
    <t>Riethman, Harold C.</t>
  </si>
  <si>
    <t>Quinn, Thomas P</t>
  </si>
  <si>
    <t>Garbe, James C</t>
  </si>
  <si>
    <t>Newmeyer, Donald David</t>
  </si>
  <si>
    <t>Hubbard, Karen</t>
  </si>
  <si>
    <t>Levy, David E.</t>
  </si>
  <si>
    <t>Chen, Grace Y</t>
  </si>
  <si>
    <t>Haluska, Paul</t>
  </si>
  <si>
    <t>Ghandehari, Hamid</t>
  </si>
  <si>
    <t>Mcnitt-Gray, Michael F</t>
  </si>
  <si>
    <t>Drapkin, Ronny I</t>
  </si>
  <si>
    <t>Prudent, James R.</t>
  </si>
  <si>
    <t>Beebe, David J</t>
  </si>
  <si>
    <t>Souris, Jeffrey S</t>
  </si>
  <si>
    <t>Chesney, Jason A</t>
  </si>
  <si>
    <t>Seagroves, Tiffany Nicole</t>
  </si>
  <si>
    <t>Gambhir, Sanjiv S</t>
  </si>
  <si>
    <t>Ogas, Joseph P</t>
  </si>
  <si>
    <t>Tibbetts, Randal Scot</t>
  </si>
  <si>
    <t>Keri, Ruth A</t>
  </si>
  <si>
    <t>Hannon, Gregory J</t>
  </si>
  <si>
    <t>Armstrong, Scott A</t>
  </si>
  <si>
    <t>Baker, Suzanne J</t>
  </si>
  <si>
    <t>Richards, Kristy L</t>
  </si>
  <si>
    <t>Hein, David W</t>
  </si>
  <si>
    <t>Kundra, Vikas</t>
  </si>
  <si>
    <t>Hahn, William C</t>
  </si>
  <si>
    <t>Meyerson, Matthew L</t>
  </si>
  <si>
    <t>Meyerson, Matthew L.</t>
  </si>
  <si>
    <t>Lee, Frank S</t>
  </si>
  <si>
    <t>Sleckman, Barry P</t>
  </si>
  <si>
    <t>Schiemann, William</t>
  </si>
  <si>
    <t>Bose, Ron</t>
  </si>
  <si>
    <t>Seykora, John T</t>
  </si>
  <si>
    <t>Herbst, Roy S.</t>
  </si>
  <si>
    <t>Thomas, Nancy E</t>
  </si>
  <si>
    <t>Ellis, Nathan A.</t>
  </si>
  <si>
    <t>Fishel, Richard</t>
  </si>
  <si>
    <t>Jones, David A</t>
  </si>
  <si>
    <t>Bueno, Raphael</t>
  </si>
  <si>
    <t>Hingorani, Sunil R</t>
  </si>
  <si>
    <t>Ostrer, Harry</t>
  </si>
  <si>
    <t>Umbricht, Christopher B</t>
  </si>
  <si>
    <t>Sondek, John E</t>
  </si>
  <si>
    <t>Desiderio, Stephen V</t>
  </si>
  <si>
    <t>Harrison, James H</t>
  </si>
  <si>
    <t>Shah, Ajit S</t>
  </si>
  <si>
    <t>Wong, Kwok Kin</t>
  </si>
  <si>
    <t>Tsao, Hensin</t>
  </si>
  <si>
    <t>Loeb, David M</t>
  </si>
  <si>
    <t>Kuo, Calvin J</t>
  </si>
  <si>
    <t>Kron, Stephen J.</t>
  </si>
  <si>
    <t>Dipersio, John F</t>
  </si>
  <si>
    <t>Dipersio, John F.</t>
  </si>
  <si>
    <t>Grossman, Douglas</t>
  </si>
  <si>
    <t>Linke, Steven P</t>
  </si>
  <si>
    <t>Marks, Jeffrey R.</t>
  </si>
  <si>
    <t>Shibata, Darryl K</t>
  </si>
  <si>
    <t>Cole, Philip A</t>
  </si>
  <si>
    <t>Hess, Jay L.</t>
  </si>
  <si>
    <t>Wolchok, Jedd D</t>
  </si>
  <si>
    <t>Rubin, Joshua B</t>
  </si>
  <si>
    <t>Kirschner, Lawrence S</t>
  </si>
  <si>
    <t>Crispino, John D</t>
  </si>
  <si>
    <t>Winandy, Susan M</t>
  </si>
  <si>
    <t>Koleske, Anthony J</t>
  </si>
  <si>
    <t>Lim, Wendell A</t>
  </si>
  <si>
    <t>Mcneel, Douglas G</t>
  </si>
  <si>
    <t>Grossman, Steven R</t>
  </si>
  <si>
    <t>Paulovich, Amanda G</t>
  </si>
  <si>
    <t>Marks, Daniel L</t>
  </si>
  <si>
    <t>Shaw, Leslie M</t>
  </si>
  <si>
    <t>Frangioni, John V</t>
  </si>
  <si>
    <t>Ridky, Todd W</t>
  </si>
  <si>
    <t>Cooper, Laurence J.N.</t>
  </si>
  <si>
    <t>Krummel, Matthew F</t>
  </si>
  <si>
    <t>Murphy, Maureen E</t>
  </si>
  <si>
    <t>Borden, Katherine L B</t>
  </si>
  <si>
    <t>Gewirth, Daniel T</t>
  </si>
  <si>
    <t>Wu, Anna M</t>
  </si>
  <si>
    <t>Termini, John S</t>
  </si>
  <si>
    <t>Kladde, Michael P</t>
  </si>
  <si>
    <t>Nelson, Heidi</t>
  </si>
  <si>
    <t>Largaespada, David Andrew</t>
  </si>
  <si>
    <t>Negrin, Robert S</t>
  </si>
  <si>
    <t>Hughes, Dennis Patrick Meehan</t>
  </si>
  <si>
    <t>Ganesan, Shridar</t>
  </si>
  <si>
    <t>Amatruda, James F</t>
  </si>
  <si>
    <t>Ness, Scott A.</t>
  </si>
  <si>
    <t>Zeleznik-Le, Nancy J</t>
  </si>
  <si>
    <t>Klug, Christopher A</t>
  </si>
  <si>
    <t>Laimins, Laimonis A</t>
  </si>
  <si>
    <t>Anderson, Karen Sue</t>
  </si>
  <si>
    <t>Smith, Matthew Raymond</t>
  </si>
  <si>
    <t>Saltz, Joel H.</t>
  </si>
  <si>
    <t>Park, Ben H</t>
  </si>
  <si>
    <t>Robinson, Matthew K</t>
  </si>
  <si>
    <t>Bjornsti, Mary-Ann</t>
  </si>
  <si>
    <t>Pennell, Christopher A</t>
  </si>
  <si>
    <t>Robbins, David J</t>
  </si>
  <si>
    <t>Moses, Marsha A</t>
  </si>
  <si>
    <t>Denko, Nicholas C</t>
  </si>
  <si>
    <t>Royce, Melanie E</t>
  </si>
  <si>
    <t>Leisenring, Wendy M</t>
  </si>
  <si>
    <t>Kuntz, Karen M</t>
  </si>
  <si>
    <t>Lipsitz, Stuart R.</t>
  </si>
  <si>
    <t>Gioeli, Daniel G</t>
  </si>
  <si>
    <t>Logan, Susan K</t>
  </si>
  <si>
    <t>Dorsey, Kathleen Conway</t>
  </si>
  <si>
    <t>Campbell, Kerry S</t>
  </si>
  <si>
    <t>Hankinson, Susan E.</t>
  </si>
  <si>
    <t>Palmer, Julie R</t>
  </si>
  <si>
    <t>Buettner, Garry R</t>
  </si>
  <si>
    <t>Alarid, Elaine T</t>
  </si>
  <si>
    <t>Dematteo, Ronald P</t>
  </si>
  <si>
    <t>Haugen, Bryan R</t>
  </si>
  <si>
    <t>Yang, Vincent W.</t>
  </si>
  <si>
    <t>Jarnagin, William Robert</t>
  </si>
  <si>
    <t>Pollok, Karen Elizabeth</t>
  </si>
  <si>
    <t>Gross, Myron D</t>
  </si>
  <si>
    <t>Hockenbery, David M.</t>
  </si>
  <si>
    <t>Steen, Preston D</t>
  </si>
  <si>
    <t>Roy, Hemant K</t>
  </si>
  <si>
    <t>Matsunaga, Terry Onichi</t>
  </si>
  <si>
    <t>Osman, Iman</t>
  </si>
  <si>
    <t>Maity, Amit</t>
  </si>
  <si>
    <t>Knudsen, Beatrice S</t>
  </si>
  <si>
    <t>Chou, Margaret Mary</t>
  </si>
  <si>
    <t>Murtaugh, Lewis C</t>
  </si>
  <si>
    <t>Gillanders, William E.</t>
  </si>
  <si>
    <t>Bartlett, David L</t>
  </si>
  <si>
    <t>Maris, John M</t>
  </si>
  <si>
    <t>Petereit, Daniel G</t>
  </si>
  <si>
    <t>Lampe, Johanna W</t>
  </si>
  <si>
    <t>Staley, Charles A</t>
  </si>
  <si>
    <t>Crawford, Howard C</t>
  </si>
  <si>
    <t>Sears, Rosalie C</t>
  </si>
  <si>
    <t>Pietenpol, Jennifer A</t>
  </si>
  <si>
    <t>Fleming, Gini F</t>
  </si>
  <si>
    <t>Kanetsky, Peter A</t>
  </si>
  <si>
    <t>Radich, Jerald Patrick</t>
  </si>
  <si>
    <t>Petersdorf, Effie W</t>
  </si>
  <si>
    <t>Hochster, Howard S</t>
  </si>
  <si>
    <t>Connolly, Denise C</t>
  </si>
  <si>
    <t>Ding, Han-Fei</t>
  </si>
  <si>
    <t>Schott, Anne F</t>
  </si>
  <si>
    <t>Jensen, Michael C</t>
  </si>
  <si>
    <t>Spencer, H Trent</t>
  </si>
  <si>
    <t>Tosteson, Anna N. A.</t>
  </si>
  <si>
    <t>Horton, Terzah M</t>
  </si>
  <si>
    <t>Loughran, Thomas Patrick</t>
  </si>
  <si>
    <t>Stanford, Janet L</t>
  </si>
  <si>
    <t>Brady-Kalnay, Susann M</t>
  </si>
  <si>
    <t>Powers, Scott</t>
  </si>
  <si>
    <t>White, Eileen</t>
  </si>
  <si>
    <t>Winer, Eric P</t>
  </si>
  <si>
    <t>Burge, Christopher B</t>
  </si>
  <si>
    <t>Koong, Albert</t>
  </si>
  <si>
    <t>Nghiem, Paul</t>
  </si>
  <si>
    <t>Weiss, William A</t>
  </si>
  <si>
    <t>Paulson, Robert Frank</t>
  </si>
  <si>
    <t>Yee, Lisa D</t>
  </si>
  <si>
    <t>Longnecker, Richard M</t>
  </si>
  <si>
    <t>Sirica, Alphonse E</t>
  </si>
  <si>
    <t>Bentley, David Leonard</t>
  </si>
  <si>
    <t>Kindler, Hedy L</t>
  </si>
  <si>
    <t>Aghajanian, Carol</t>
  </si>
  <si>
    <t>Scher, Howard I</t>
  </si>
  <si>
    <t>Hall, Timothy J.</t>
  </si>
  <si>
    <t>Mani, Sridhar</t>
  </si>
  <si>
    <t>Slagle, Betty L</t>
  </si>
  <si>
    <t>Ajani, Jaffer A.</t>
  </si>
  <si>
    <t>Shapiro, Geoffrey I</t>
  </si>
  <si>
    <t>Kantoff, Philip W</t>
  </si>
  <si>
    <t>Soiffer, Robert Jon</t>
  </si>
  <si>
    <t>Decaprio, James A</t>
  </si>
  <si>
    <t>Habel, Laurel A</t>
  </si>
  <si>
    <t>Weinmann, Sheila A</t>
  </si>
  <si>
    <t>Leblanc, Michael L</t>
  </si>
  <si>
    <t>Vaughan, Thomas L</t>
  </si>
  <si>
    <t>Wright, Kenneth Lynn</t>
  </si>
  <si>
    <t>Gocke, Christopher D</t>
  </si>
  <si>
    <t>Mcdevitt, Michael R</t>
  </si>
  <si>
    <t>Gertler, Frank B</t>
  </si>
  <si>
    <t>Aft, Rebecca L</t>
  </si>
  <si>
    <t>St Clair, William H</t>
  </si>
  <si>
    <t>Gold, David V</t>
  </si>
  <si>
    <t>Guerrero, Thomas M</t>
  </si>
  <si>
    <t>Shao, Yiping</t>
  </si>
  <si>
    <t>Levin, Craig S</t>
  </si>
  <si>
    <t>Van Dyk, Linda F</t>
  </si>
  <si>
    <t>Sentman, Charles L.</t>
  </si>
  <si>
    <t>Murphy, William Joseph</t>
  </si>
  <si>
    <t>Ambinder, Richard Frederick</t>
  </si>
  <si>
    <t>Meneses, Karen</t>
  </si>
  <si>
    <t>Meneses, Karen M.</t>
  </si>
  <si>
    <t>Storkus, Walter J</t>
  </si>
  <si>
    <t>Mccann, Susan E</t>
  </si>
  <si>
    <t>Bandera, Elisa V</t>
  </si>
  <si>
    <t>Freudenheim, Jo L.</t>
  </si>
  <si>
    <t>Hunt, Kelly K</t>
  </si>
  <si>
    <t>Dubensky, Thomas W.</t>
  </si>
  <si>
    <t>Lambert, Paul F.</t>
  </si>
  <si>
    <t>Romano, Louis J</t>
  </si>
  <si>
    <t>Fahl, William E</t>
  </si>
  <si>
    <t>Lu, Bo</t>
  </si>
  <si>
    <t>Kashani-Sabet, Mohammed</t>
  </si>
  <si>
    <t>Girardi, Michael</t>
  </si>
  <si>
    <t>Gray, Joe W.</t>
  </si>
  <si>
    <t>Rigas, Basil</t>
  </si>
  <si>
    <t>O'Connell, Mary A</t>
  </si>
  <si>
    <t>Stein, Janet L</t>
  </si>
  <si>
    <t>Buys, Saundra S</t>
  </si>
  <si>
    <t>Larner, James M</t>
  </si>
  <si>
    <t>Poss, Mary L.</t>
  </si>
  <si>
    <t>Sotomayor, Eduardo M.</t>
  </si>
  <si>
    <t>Weissman, Jonathan S.</t>
  </si>
  <si>
    <t>Robinson, William H</t>
  </si>
  <si>
    <t>Graham, Douglas K</t>
  </si>
  <si>
    <t>Adler, Adam J</t>
  </si>
  <si>
    <t>Plas, David R</t>
  </si>
  <si>
    <t>Farrar, Michael Archibald</t>
  </si>
  <si>
    <t>Hebert, James R</t>
  </si>
  <si>
    <t>Sussman, Mark Alan</t>
  </si>
  <si>
    <t>Kelliher, Michelle Alice</t>
  </si>
  <si>
    <t>Engelhard, Victor H</t>
  </si>
  <si>
    <t>Rexrode, Kathryn M</t>
  </si>
  <si>
    <t>O'Connor, Kathleen L</t>
  </si>
  <si>
    <t>Marchetti, Dario</t>
  </si>
  <si>
    <t>Meric-Bernstam, Funda</t>
  </si>
  <si>
    <t>Chandel, Navdeep S.</t>
  </si>
  <si>
    <t>Carroll, Martin</t>
  </si>
  <si>
    <t>Badie, Behnam</t>
  </si>
  <si>
    <t>Chen, Changyan</t>
  </si>
  <si>
    <t>Mao, Jenny T</t>
  </si>
  <si>
    <t>Yu, Qin</t>
  </si>
  <si>
    <t>Moore, Bradley S</t>
  </si>
  <si>
    <t>Forbes, Neil S</t>
  </si>
  <si>
    <t>Davis, Ian J</t>
  </si>
  <si>
    <t>Saavedra, Harold I</t>
  </si>
  <si>
    <t>Joung, J. Keith</t>
  </si>
  <si>
    <t>Majeti, Ravindra</t>
  </si>
  <si>
    <t>Erlebacher, Adrian</t>
  </si>
  <si>
    <t>Kaphingst, Kimberly A</t>
  </si>
  <si>
    <t>Dyer, Michael A</t>
  </si>
  <si>
    <t>Blelloch, Robert H</t>
  </si>
  <si>
    <t>Brekken, Rolf A</t>
  </si>
  <si>
    <t>Hemenway, Charles S</t>
  </si>
  <si>
    <t>Levin, Theodore R</t>
  </si>
  <si>
    <t>Coronado, Gloria D</t>
  </si>
  <si>
    <t>Gregory, Mark A</t>
  </si>
  <si>
    <t>Gera, Joseph F</t>
  </si>
  <si>
    <t>Basen-Engquist, Karen M</t>
  </si>
  <si>
    <t>Montgomery, Guy H</t>
  </si>
  <si>
    <t>Shureiqi, Imad</t>
  </si>
  <si>
    <t>Fong, Lawrence</t>
  </si>
  <si>
    <t>Weilbaecher, Katherine Nelson</t>
  </si>
  <si>
    <t>Brutkiewicz, Randy R</t>
  </si>
  <si>
    <t>Novina, Carl D</t>
  </si>
  <si>
    <t>Rana, Basabi</t>
  </si>
  <si>
    <t>Krull, Kevin R</t>
  </si>
  <si>
    <t>Kohwishigematsu, Terumi</t>
  </si>
  <si>
    <t>Given, Charles W</t>
  </si>
  <si>
    <t>Rooney, Cliona M</t>
  </si>
  <si>
    <t>Herschman, Harvey R.</t>
  </si>
  <si>
    <t>Lin, Haifan</t>
  </si>
  <si>
    <t>Chang, Yuan</t>
  </si>
  <si>
    <t>Ellis, Matthew J</t>
  </si>
  <si>
    <t>Ellis, Matthew J.</t>
  </si>
  <si>
    <t>Munger, Karl</t>
  </si>
  <si>
    <t>Albright, Lisa Cannon</t>
  </si>
  <si>
    <t>Sgouros, George</t>
  </si>
  <si>
    <t>Varani, James</t>
  </si>
  <si>
    <t>Kabat, David</t>
  </si>
  <si>
    <t>Matherly, Larry H.</t>
  </si>
  <si>
    <t>Dehdashti, Farrokh</t>
  </si>
  <si>
    <t>Zalutsky, Michael Rod</t>
  </si>
  <si>
    <t>Horowitz, Mary Maresca</t>
  </si>
  <si>
    <t>Forman, Stephen J</t>
  </si>
  <si>
    <t>Ahmed, Khalil</t>
  </si>
  <si>
    <t>Liu, Jun O.</t>
  </si>
  <si>
    <t>Feoktistov, Igor</t>
  </si>
  <si>
    <t>Peiper, Stephen</t>
  </si>
  <si>
    <t>Riegel, Anna Tate</t>
  </si>
  <si>
    <t>Willman, Cheryl L</t>
  </si>
  <si>
    <t>Glatstein, Eli J.</t>
  </si>
  <si>
    <t>Hubbell, Floyd Allan</t>
  </si>
  <si>
    <t>Garland, William A.</t>
  </si>
  <si>
    <t>Rabkin, Samuel David</t>
  </si>
  <si>
    <t>Ammerman, Alice S.</t>
  </si>
  <si>
    <t>Rosser, B. R. Simon</t>
  </si>
  <si>
    <t>Sonka, Milan</t>
  </si>
  <si>
    <t>Yan, Cong</t>
  </si>
  <si>
    <t>Du, Wei</t>
  </si>
  <si>
    <t>Tigyi, Gabor J</t>
  </si>
  <si>
    <t>Gross, Kenneth W</t>
  </si>
  <si>
    <t>Katz, Lynn Fainsilber</t>
  </si>
  <si>
    <t>Compas, Bruce E</t>
  </si>
  <si>
    <t>Mcclintock, Martha Kent</t>
  </si>
  <si>
    <t>Miller, Lisa Soederberg</t>
  </si>
  <si>
    <t>Weihs, Karen L</t>
  </si>
  <si>
    <t>Kravitz, Richard L</t>
  </si>
  <si>
    <t>Nattinger, Ann B.</t>
  </si>
  <si>
    <t>Lazovich, Deann</t>
  </si>
  <si>
    <t>Plevritis, Sylvia Katina</t>
  </si>
  <si>
    <t>Zu, Youli</t>
  </si>
  <si>
    <t>Kamm, Roger D.</t>
  </si>
  <si>
    <t>Clapp, David W.</t>
  </si>
  <si>
    <t>Popel, Aleksander S.</t>
  </si>
  <si>
    <t>Mullen, Patricia Dolan</t>
  </si>
  <si>
    <t>Napel, Sandy A.</t>
  </si>
  <si>
    <t>Hieter, Philip A.</t>
  </si>
  <si>
    <t>Goldgar, David E.</t>
  </si>
  <si>
    <t>Garraway, Levi Alexander</t>
  </si>
  <si>
    <t>Tromberg, Bruce J</t>
  </si>
  <si>
    <t>Mirkin, Chad A.</t>
  </si>
  <si>
    <t>Sherman, Simon</t>
  </si>
  <si>
    <t>Mitchison, Timothy J</t>
  </si>
  <si>
    <t>Lin, Danyu</t>
  </si>
  <si>
    <t>Morrow, Janet Ruth</t>
  </si>
  <si>
    <t>Carr, Steven A</t>
  </si>
  <si>
    <t>Warren, Warren S</t>
  </si>
  <si>
    <t>Paulson, James C.</t>
  </si>
  <si>
    <t>Reginato, Mauricio J</t>
  </si>
  <si>
    <t>Spink, David C</t>
  </si>
  <si>
    <t>Wrensch, Margaret R.</t>
  </si>
  <si>
    <t>Fuchs, Serge Y.</t>
  </si>
  <si>
    <t>Zangar, Richard C</t>
  </si>
  <si>
    <t>Spivack, Simon D</t>
  </si>
  <si>
    <t>Amiji, Mansoor M.</t>
  </si>
  <si>
    <t>Suva, Larry J.</t>
  </si>
  <si>
    <t>Kern, Scott E</t>
  </si>
  <si>
    <t>Day, Mark L</t>
  </si>
  <si>
    <t>Tang, Dean G</t>
  </si>
  <si>
    <t>Partridge, Edward E</t>
  </si>
  <si>
    <t>Partridge, Edward E.</t>
  </si>
  <si>
    <t>Olson, Jeffrey J</t>
  </si>
  <si>
    <t>Boyd, Norman F</t>
  </si>
  <si>
    <t>Aaronson, Stuart A</t>
  </si>
  <si>
    <t>Bedi, Atul</t>
  </si>
  <si>
    <t>Varner, Judith A.</t>
  </si>
  <si>
    <t>Hu, Jennifer J.</t>
  </si>
  <si>
    <t>Cullen, Kevin J</t>
  </si>
  <si>
    <t>Wellstein, Anton</t>
  </si>
  <si>
    <t>Chabner, Bruce Allan</t>
  </si>
  <si>
    <t>Frazier, Marsha L.</t>
  </si>
  <si>
    <t>Wong, Stephen Tc</t>
  </si>
  <si>
    <t>Singh, Raj K.</t>
  </si>
  <si>
    <t>Bepler, Gerold</t>
  </si>
  <si>
    <t>Piyathilake, Chandrika J</t>
  </si>
  <si>
    <t>Smith, Selina A</t>
  </si>
  <si>
    <t>Zhou, Pengbo</t>
  </si>
  <si>
    <t>Mao, Hui</t>
  </si>
  <si>
    <t>Rosenman, Julian Gary</t>
  </si>
  <si>
    <t>Hylton-Watson, Nola M.</t>
  </si>
  <si>
    <t>Marks, James D</t>
  </si>
  <si>
    <t>Xu, Tian</t>
  </si>
  <si>
    <t>Yin, Fang-Fang</t>
  </si>
  <si>
    <t>O'Neill, Brian Patrick</t>
  </si>
  <si>
    <t>Prentice, Ross L</t>
  </si>
  <si>
    <t>Aldaz, C. Marcelo</t>
  </si>
  <si>
    <t>Conaway, Mark R</t>
  </si>
  <si>
    <t>Thall, Peter F</t>
  </si>
  <si>
    <t>Maki, Carl G</t>
  </si>
  <si>
    <t>Schwartz, Edward L</t>
  </si>
  <si>
    <t>Grossniklaus, Hans E.</t>
  </si>
  <si>
    <t>Sen, Subrata</t>
  </si>
  <si>
    <t>Johnson, Michael D</t>
  </si>
  <si>
    <t>Buatti, John M</t>
  </si>
  <si>
    <t>Zhou, Tong</t>
  </si>
  <si>
    <t>Finkelstein, Dianne M</t>
  </si>
  <si>
    <t>Vogel, Victor Gerald</t>
  </si>
  <si>
    <t>Forsberg, Flemming</t>
  </si>
  <si>
    <t>Gatenby, Robert A</t>
  </si>
  <si>
    <t>Rieder, Ronald J</t>
  </si>
  <si>
    <t>Carroll, Peter R</t>
  </si>
  <si>
    <t>Mason, Ralph P.</t>
  </si>
  <si>
    <t>Mohammad, Ramzi M.</t>
  </si>
  <si>
    <t>Caan, Bette J</t>
  </si>
  <si>
    <t>Cooper, Priscilla K</t>
  </si>
  <si>
    <t>Robinson, June K</t>
  </si>
  <si>
    <t>Swaminathan, Sankar</t>
  </si>
  <si>
    <t>Tempany, Clare M</t>
  </si>
  <si>
    <t>Cramer, Scott D</t>
  </si>
  <si>
    <t>Rosen, Neal</t>
  </si>
  <si>
    <t>Tempero, Margaret A</t>
  </si>
  <si>
    <t>Slingluff, Craig Lee</t>
  </si>
  <si>
    <t>Johnson, Valen Earl</t>
  </si>
  <si>
    <t>Nitiss, John L.</t>
  </si>
  <si>
    <t>Diamond, Don J</t>
  </si>
  <si>
    <t>Yarden, Yosef</t>
  </si>
  <si>
    <t>Relling, Mary V.</t>
  </si>
  <si>
    <t>Burt, Randall Walter</t>
  </si>
  <si>
    <t>Chow, Louise T</t>
  </si>
  <si>
    <t>Ellerton, John A</t>
  </si>
  <si>
    <t>Jung, Jae U</t>
  </si>
  <si>
    <t>Kulesz-Martin, Molly F.</t>
  </si>
  <si>
    <t>Metcalf, Donald</t>
  </si>
  <si>
    <t>Carson, James A</t>
  </si>
  <si>
    <t>Sklar, Larry A.</t>
  </si>
  <si>
    <t>June, Carl H.</t>
  </si>
  <si>
    <t>Clarke, Robert R.</t>
  </si>
  <si>
    <t>Colson, Yolonda L</t>
  </si>
  <si>
    <t>Zhu, Shu-Hong</t>
  </si>
  <si>
    <t>Napoles, Anna Maria</t>
  </si>
  <si>
    <t>Martinez, Maria Elena</t>
  </si>
  <si>
    <t>Fu, Yang-Xin</t>
  </si>
  <si>
    <t>Huang, Shuang</t>
  </si>
  <si>
    <t>Gandara, David R.</t>
  </si>
  <si>
    <t>Wu, Xiaohua</t>
  </si>
  <si>
    <t>Sun, Peiqing</t>
  </si>
  <si>
    <t>Witzig, Thomas E.</t>
  </si>
  <si>
    <t>Dash, Srikanta</t>
  </si>
  <si>
    <t>Katz, Steven J.</t>
  </si>
  <si>
    <t>Tepper, Joel E</t>
  </si>
  <si>
    <t>Chen, Jiandong</t>
  </si>
  <si>
    <t>Melnick, Ari M.</t>
  </si>
  <si>
    <t>Shen, Binghui</t>
  </si>
  <si>
    <t>Kinahan, Paul E</t>
  </si>
  <si>
    <t>Reiter, Robert E</t>
  </si>
  <si>
    <t>Kast, Wijbe Martin</t>
  </si>
  <si>
    <t>Wang, Naisyin</t>
  </si>
  <si>
    <t>Somkin, Carol P</t>
  </si>
  <si>
    <t>Mcknight, Steven L</t>
  </si>
  <si>
    <t>Stephanopoulos, Gregory</t>
  </si>
  <si>
    <t>Hayward, Simon W.</t>
  </si>
  <si>
    <t>Yang, Jenny J</t>
  </si>
  <si>
    <t>Slack, Frank J.</t>
  </si>
  <si>
    <t>Gautier, Jean</t>
  </si>
  <si>
    <t>Chen, Xian</t>
  </si>
  <si>
    <t>Rana, Ajay Nmn</t>
  </si>
  <si>
    <t>Harrington, Nancy Grant</t>
  </si>
  <si>
    <t>Luker, Gary D</t>
  </si>
  <si>
    <t>Gans, Kim M.</t>
  </si>
  <si>
    <t>Maier, Stephan E</t>
  </si>
  <si>
    <t>Fruman, David A</t>
  </si>
  <si>
    <t>Kimbro, Kevin Sean</t>
  </si>
  <si>
    <t>Callahan, Leigh Fleming</t>
  </si>
  <si>
    <t>Bland, Kirby I</t>
  </si>
  <si>
    <t>Mooney, Kathleen H</t>
  </si>
  <si>
    <t>Fong, Louise Y.Y.</t>
  </si>
  <si>
    <t>Hoon, Dave S B</t>
  </si>
  <si>
    <t>Chen, Junjie</t>
  </si>
  <si>
    <t>Watabe, Kounosuke</t>
  </si>
  <si>
    <t>Bumpers, Harvey L</t>
  </si>
  <si>
    <t>Ellisen, Leif W</t>
  </si>
  <si>
    <t>Geyer, Charles E</t>
  </si>
  <si>
    <t>Pasick, Rena Joy</t>
  </si>
  <si>
    <t>Weichert, Jamey P</t>
  </si>
  <si>
    <t>Keely, Patricia J</t>
  </si>
  <si>
    <t>Kazakov, Sergei A</t>
  </si>
  <si>
    <t>Zhang, Ruiwen</t>
  </si>
  <si>
    <t>Rueda, Bo R</t>
  </si>
  <si>
    <t>Kiyokawa, Hiroaki</t>
  </si>
  <si>
    <t>Boyett, James Milford</t>
  </si>
  <si>
    <t>Goldin, Jonathan G</t>
  </si>
  <si>
    <t>Flocke, Susan A</t>
  </si>
  <si>
    <t>Buckner, Jan C</t>
  </si>
  <si>
    <t>Slaga, Thomas J</t>
  </si>
  <si>
    <t>Lindor, Noralane Morey</t>
  </si>
  <si>
    <t>Cole, Peter D</t>
  </si>
  <si>
    <t>Hodi, Frank S</t>
  </si>
  <si>
    <t>Lin, Daniel W.</t>
  </si>
  <si>
    <t>Stirewalt, Derek L</t>
  </si>
  <si>
    <t>Lee, Nam Yong</t>
  </si>
  <si>
    <t>Oakes, Scott A</t>
  </si>
  <si>
    <t>Schramm, Laura M</t>
  </si>
  <si>
    <t>Shaheen, Nicholas J</t>
  </si>
  <si>
    <t>Tindle, Hilary A</t>
  </si>
  <si>
    <t>Philip, Mary</t>
  </si>
  <si>
    <t>Hsu, John</t>
  </si>
  <si>
    <t>Davis, Randall S</t>
  </si>
  <si>
    <t>Rimsza, Lisa</t>
  </si>
  <si>
    <t>Parsa, Andrew T</t>
  </si>
  <si>
    <t>Hurwitz, Herbert I</t>
  </si>
  <si>
    <t>Fan, Alice Chen</t>
  </si>
  <si>
    <t>Vonderheide, Robert H.</t>
  </si>
  <si>
    <t>Brewster, Abenaa M</t>
  </si>
  <si>
    <t>Wong, Richard J</t>
  </si>
  <si>
    <t>Debnath, Jayanta</t>
  </si>
  <si>
    <t>Hollenbeck, Brent K</t>
  </si>
  <si>
    <t>Jenkins, Mark A</t>
  </si>
  <si>
    <t>Levy, Matthew</t>
  </si>
  <si>
    <t>Tollefsbol, Trygve O</t>
  </si>
  <si>
    <t>Cohen, Peter A</t>
  </si>
  <si>
    <t>Pelus, Louis M</t>
  </si>
  <si>
    <t>Lichtenstein, Alan K</t>
  </si>
  <si>
    <t>Elias, Anthony D</t>
  </si>
  <si>
    <t>Sitkovsky, Michail</t>
  </si>
  <si>
    <t>Abruzzo, Lynne V</t>
  </si>
  <si>
    <t>Meade, Thomas J</t>
  </si>
  <si>
    <t>Meade, Thomas J.</t>
  </si>
  <si>
    <t>Becker, Bruce Mark</t>
  </si>
  <si>
    <t>Schwartz, Joel L</t>
  </si>
  <si>
    <t>Levenson, Richard M.</t>
  </si>
  <si>
    <t>Holland, Eric C.</t>
  </si>
  <si>
    <t>Chak, Amitabh</t>
  </si>
  <si>
    <t>Olsen, Margaret A</t>
  </si>
  <si>
    <t>O'Connor, Timothy R</t>
  </si>
  <si>
    <t>Kerlikowske, Karla M</t>
  </si>
  <si>
    <t>Grever, Michael R</t>
  </si>
  <si>
    <t>Miglioretti, Diana L</t>
  </si>
  <si>
    <t>Loh, Mignon Lee-Cheun</t>
  </si>
  <si>
    <t>Gillenwater, Ann M</t>
  </si>
  <si>
    <t>Albrecht, Terrance L.</t>
  </si>
  <si>
    <t>Murff, Harvey J</t>
  </si>
  <si>
    <t>Kumar, Sanjay</t>
  </si>
  <si>
    <t>Cheng, Jin Q</t>
  </si>
  <si>
    <t>Laird, Peter W</t>
  </si>
  <si>
    <t>Denis, Gerald V</t>
  </si>
  <si>
    <t>Heinen, Christopher D</t>
  </si>
  <si>
    <t>Steel, Jennifer L.</t>
  </si>
  <si>
    <t>Goddard, Katrina A</t>
  </si>
  <si>
    <t>Federspiel, Mark J</t>
  </si>
  <si>
    <t>Farrelly, Matthew C</t>
  </si>
  <si>
    <t>Bouvet, Michael</t>
  </si>
  <si>
    <t>Cochran, Jennifer R</t>
  </si>
  <si>
    <t>Ju, Jingfang</t>
  </si>
  <si>
    <t>Tran, Nhan L</t>
  </si>
  <si>
    <t>Rathmell, Wendy K</t>
  </si>
  <si>
    <t>Armstrong, Katrina</t>
  </si>
  <si>
    <t>Keating, Nancy L</t>
  </si>
  <si>
    <t>Hu, Frank B</t>
  </si>
  <si>
    <t>Chu, Edward</t>
  </si>
  <si>
    <t>Vasquez, Karen M</t>
  </si>
  <si>
    <t>Mitchell, Lloyd G</t>
  </si>
  <si>
    <t>Turk, Mary J</t>
  </si>
  <si>
    <t>Koumenis, Constantinos</t>
  </si>
  <si>
    <t>Blackstock, Arthur W.</t>
  </si>
  <si>
    <t>Corley, Douglas A</t>
  </si>
  <si>
    <t>Corley, Douglas Allen</t>
  </si>
  <si>
    <t>Kogan, Scott C</t>
  </si>
  <si>
    <t>Wang, Yi</t>
  </si>
  <si>
    <t>Chen, Xinbin</t>
  </si>
  <si>
    <t>Li, Lei</t>
  </si>
  <si>
    <t>Wang, Ya</t>
  </si>
  <si>
    <t>Gordon, Peter M</t>
  </si>
  <si>
    <t>Yuan, Zhi-Min</t>
  </si>
  <si>
    <t>Chin, Lynda</t>
  </si>
  <si>
    <t>Johnson, Bruce E.</t>
  </si>
  <si>
    <t>Paschal, Bryce</t>
  </si>
  <si>
    <t>Li, Rong</t>
  </si>
  <si>
    <t>Wang, Shaomeng</t>
  </si>
  <si>
    <t>Goldberg, Bennett B</t>
  </si>
  <si>
    <t>Klein, Alison P</t>
  </si>
  <si>
    <t>Hyder, Dewan Syed Fahmeed</t>
  </si>
  <si>
    <t>Slager, Susan L</t>
  </si>
  <si>
    <t>Haigis, Kevin Michael</t>
  </si>
  <si>
    <t>Kridel, Steven J</t>
  </si>
  <si>
    <t>Kapur, Reuben</t>
  </si>
  <si>
    <t>Ganju, Ramesh K</t>
  </si>
  <si>
    <t>Ayala, Guadalupe X</t>
  </si>
  <si>
    <t>Graham, Amanda L</t>
  </si>
  <si>
    <t>Costantino, Joseph P.</t>
  </si>
  <si>
    <t>Harhaj, Edward W</t>
  </si>
  <si>
    <t>Ahsan, Habibul</t>
  </si>
  <si>
    <t>Asgari, Maryam Mandana</t>
  </si>
  <si>
    <t>Rohan, Thomas E</t>
  </si>
  <si>
    <t>Dhodapkar, Madhav V</t>
  </si>
  <si>
    <t>Aylward, Stephen R</t>
  </si>
  <si>
    <t>Ghosh, Rita</t>
  </si>
  <si>
    <t>Rogers, Buck E.</t>
  </si>
  <si>
    <t>Boardman, Lisa Allyn</t>
  </si>
  <si>
    <t>Vella, Anthony T</t>
  </si>
  <si>
    <t>Torti, Suzy V</t>
  </si>
  <si>
    <t>Pear, Warren S</t>
  </si>
  <si>
    <t>Mast, T Douglas</t>
  </si>
  <si>
    <t>Bechara, Antoine</t>
  </si>
  <si>
    <t>Xing, Lei</t>
  </si>
  <si>
    <t>Oraevsky, Alexander A</t>
  </si>
  <si>
    <t>Snoeck, Hans-Willem E</t>
  </si>
  <si>
    <t>Ahuja, Nita</t>
  </si>
  <si>
    <t>Boucher, Yves</t>
  </si>
  <si>
    <t>Feng, Ziding</t>
  </si>
  <si>
    <t>Nathanson, Katherine L.</t>
  </si>
  <si>
    <t>Su, Min-Ying L.</t>
  </si>
  <si>
    <t>Colditz, Graham A.</t>
  </si>
  <si>
    <t>Cantor, Sharon B</t>
  </si>
  <si>
    <t>Payton, Jacqueline E</t>
  </si>
  <si>
    <t>Jiang, Binghua</t>
  </si>
  <si>
    <t>Hitsman, Brian L</t>
  </si>
  <si>
    <t>Thomas, George</t>
  </si>
  <si>
    <t>Jung, Barbara H</t>
  </si>
  <si>
    <t>Doering, Christopher Bradley</t>
  </si>
  <si>
    <t>West, Jennifer L</t>
  </si>
  <si>
    <t>Vogt, Peter K</t>
  </si>
  <si>
    <t>Wierda, William George</t>
  </si>
  <si>
    <t>Cravatt, Benjamin F</t>
  </si>
  <si>
    <t>Radecki Breitkopf, Carmen</t>
  </si>
  <si>
    <t>Burns, Kathleen H</t>
  </si>
  <si>
    <t>Johnson, Randall Scott</t>
  </si>
  <si>
    <t>Robertson, Gavin P.</t>
  </si>
  <si>
    <t>Shohet, Jason M</t>
  </si>
  <si>
    <t>Look, A. Thomas</t>
  </si>
  <si>
    <t>Stewart, Clinton F</t>
  </si>
  <si>
    <t>Tempst, Paul</t>
  </si>
  <si>
    <t>Patterson, Ruth E</t>
  </si>
  <si>
    <t>Tao, Nongjian</t>
  </si>
  <si>
    <t>Riddell, Stanley R</t>
  </si>
  <si>
    <t>Riddell, Stanley R.</t>
  </si>
  <si>
    <t>Weitzman, Matthew D.</t>
  </si>
  <si>
    <t>Politi, Katerina Abigail</t>
  </si>
  <si>
    <t>Carrier, France</t>
  </si>
  <si>
    <t>Loehrer, Patrick J</t>
  </si>
  <si>
    <t>Birmann, Brenda M</t>
  </si>
  <si>
    <t>Zhou, Muxiang</t>
  </si>
  <si>
    <t>Iliopoulos, Othon</t>
  </si>
  <si>
    <t>Lang, Frederick F</t>
  </si>
  <si>
    <t>Henning, Susanne Margarete</t>
  </si>
  <si>
    <t>Glaunsinger, Britt A</t>
  </si>
  <si>
    <t>Kerscher, Aurora Esquela</t>
  </si>
  <si>
    <t>Bellacosa, Alfonso</t>
  </si>
  <si>
    <t>Hayes, Liza Makowski</t>
  </si>
  <si>
    <t>Boffetta, Paolo</t>
  </si>
  <si>
    <t>Reddick, Wilburn E.</t>
  </si>
  <si>
    <t>Ferrari, Mauro</t>
  </si>
  <si>
    <t>Heyer, Wolf-Dietrich</t>
  </si>
  <si>
    <t>Rich, Jeremy N.</t>
  </si>
  <si>
    <t>Boussiotis, Vassiliki A</t>
  </si>
  <si>
    <t>Krupenko, Sergey A</t>
  </si>
  <si>
    <t>Pogue, Brian W.</t>
  </si>
  <si>
    <t>Brugge, Joan Siefert</t>
  </si>
  <si>
    <t>Gabrilovich, Dmitry I</t>
  </si>
  <si>
    <t>Bradley, Cathy J.</t>
  </si>
  <si>
    <t>Davila, Eduardo</t>
  </si>
  <si>
    <t>Mccarthy, Ellen P</t>
  </si>
  <si>
    <t>Yang, Danzhou</t>
  </si>
  <si>
    <t>Gochberg, Daniel F</t>
  </si>
  <si>
    <t>Hansen, Kirk C</t>
  </si>
  <si>
    <t>Tercyak, Kenneth</t>
  </si>
  <si>
    <t>Stan, Radu Virgil</t>
  </si>
  <si>
    <t>Rohr, Jurgen T</t>
  </si>
  <si>
    <t>Lu, Hua</t>
  </si>
  <si>
    <t>Greenblatt, Marc S</t>
  </si>
  <si>
    <t>Erickson, Bradley J.</t>
  </si>
  <si>
    <t>Sadar, Marianne D</t>
  </si>
  <si>
    <t>Vannatta, Kathryn A</t>
  </si>
  <si>
    <t>Newman, Edward</t>
  </si>
  <si>
    <t>Luebeck, Georg E</t>
  </si>
  <si>
    <t>Mahadevan-Jansen, Anita</t>
  </si>
  <si>
    <t>Sicinski, Peter</t>
  </si>
  <si>
    <t>Smith-Bindman, Rebecca</t>
  </si>
  <si>
    <t>Maly, Rose C</t>
  </si>
  <si>
    <t>Heine, John J</t>
  </si>
  <si>
    <t>Rettig, Matthew B</t>
  </si>
  <si>
    <t>Shilatifard, Ali</t>
  </si>
  <si>
    <t>Soliman, Amr</t>
  </si>
  <si>
    <t>Goldschmidt-Clermont, Pascal J.</t>
  </si>
  <si>
    <t>Lieber, Andre Michael</t>
  </si>
  <si>
    <t>Sorger, Jonathan M</t>
  </si>
  <si>
    <t>Farkas, Daniel L</t>
  </si>
  <si>
    <t>Moses, Ashlee V.</t>
  </si>
  <si>
    <t>Cowan, Kenneth H.</t>
  </si>
  <si>
    <t>Fernandez, Maria Eulalia</t>
  </si>
  <si>
    <t>Liotta, Lance Allen</t>
  </si>
  <si>
    <t>Hatsukami, Dorothy K</t>
  </si>
  <si>
    <t>Piazza, Gary A</t>
  </si>
  <si>
    <t>Carrasquillo, Olveen</t>
  </si>
  <si>
    <t>Villalona, Miguel Angel</t>
  </si>
  <si>
    <t>Lewis, Brian C.</t>
  </si>
  <si>
    <t>Hughes-Halbert, Chanita</t>
  </si>
  <si>
    <t>Brattain, Michael G.</t>
  </si>
  <si>
    <t>Elder, David Eric</t>
  </si>
  <si>
    <t>Kung, Hsing-Jien</t>
  </si>
  <si>
    <t>Gerwick, William H</t>
  </si>
  <si>
    <t>Heslop, Helen E</t>
  </si>
  <si>
    <t>Heslop, Helen E.</t>
  </si>
  <si>
    <t>Hornik, Robert C.</t>
  </si>
  <si>
    <t>Wilbur, Daniel Scott</t>
  </si>
  <si>
    <t>Hande, Kenneth R.</t>
  </si>
  <si>
    <t>Ochoa, Augusto C</t>
  </si>
  <si>
    <t>Held, Kathryn Dale</t>
  </si>
  <si>
    <t>Penner, Louis A.</t>
  </si>
  <si>
    <t>Karczmar, Gregory S</t>
  </si>
  <si>
    <t>Shepherd, John Alan</t>
  </si>
  <si>
    <t>Mardis, Elaine R</t>
  </si>
  <si>
    <t>Lloyd, R Stephen</t>
  </si>
  <si>
    <t>Soper, Steven Allan</t>
  </si>
  <si>
    <t>Weber, David Joseph</t>
  </si>
  <si>
    <t>Hunter, David John</t>
  </si>
  <si>
    <t>Cullen, Bryan R.</t>
  </si>
  <si>
    <t>Cohen, Seth M</t>
  </si>
  <si>
    <t>Cortez, David K</t>
  </si>
  <si>
    <t>Menon, Usha</t>
  </si>
  <si>
    <t>Dong, Steven D</t>
  </si>
  <si>
    <t>Pei, Zhiheng</t>
  </si>
  <si>
    <t>Weiss, Robert S</t>
  </si>
  <si>
    <t>Ranish, Jeffrey A</t>
  </si>
  <si>
    <t>Mccormick, Frank Patrick</t>
  </si>
  <si>
    <t>Kris, Mark G</t>
  </si>
  <si>
    <t>Kris, Mark G.</t>
  </si>
  <si>
    <t>Nowak, Norma Jean</t>
  </si>
  <si>
    <t>Biegon, Anat</t>
  </si>
  <si>
    <t>Crary, Michael A</t>
  </si>
  <si>
    <t>Leroith, Derek</t>
  </si>
  <si>
    <t>Kronauge, James F</t>
  </si>
  <si>
    <t>Perez, Edith Adaljisa</t>
  </si>
  <si>
    <t>Zhang, Zhen</t>
  </si>
  <si>
    <t>Wiskin, James W</t>
  </si>
  <si>
    <t>Aktas, Bertal H.</t>
  </si>
  <si>
    <t>Zolkiewska, Anna</t>
  </si>
  <si>
    <t>Madeleine, Margaret M</t>
  </si>
  <si>
    <t>Goodman, Melody S</t>
  </si>
  <si>
    <t>Kuebler, J Philip</t>
  </si>
  <si>
    <t>Kuebler, Philip J.</t>
  </si>
  <si>
    <t>Viswanath, Kasisomayajula</t>
  </si>
  <si>
    <t>Yu, Herbert</t>
  </si>
  <si>
    <t>Smith, Jeffrey W</t>
  </si>
  <si>
    <t>Maher, Elizabeth A</t>
  </si>
  <si>
    <t>Allen, Carl E</t>
  </si>
  <si>
    <t>Abdulkadir, Sarki A.</t>
  </si>
  <si>
    <t>Bhowmick, Neil A.</t>
  </si>
  <si>
    <t>Sharpless, Norman E</t>
  </si>
  <si>
    <t>Snyder, Eric Lee</t>
  </si>
  <si>
    <t>Mendell, Joshua T</t>
  </si>
  <si>
    <t>Xie, Keping</t>
  </si>
  <si>
    <t>Behrns, Kevin E.</t>
  </si>
  <si>
    <t>Benaron, David A.</t>
  </si>
  <si>
    <t>Sheffield-Moore, Melinda</t>
  </si>
  <si>
    <t>Grosshans, David R</t>
  </si>
  <si>
    <t>Perrin, Eliana M.</t>
  </si>
  <si>
    <t>Tran, Phuoc T</t>
  </si>
  <si>
    <t>Wagner, Lynne I.</t>
  </si>
  <si>
    <t>Bast, Robert C</t>
  </si>
  <si>
    <t>Chiocca, E. Antonio</t>
  </si>
  <si>
    <t>Dong, Jin-Tang</t>
  </si>
  <si>
    <t>Crowe, Sheila E.</t>
  </si>
  <si>
    <t>Shields, Peter G.</t>
  </si>
  <si>
    <t>Lorusso, Patricia M</t>
  </si>
  <si>
    <t>Artemov, Dmitri</t>
  </si>
  <si>
    <t>Zhou, Ming-Ming</t>
  </si>
  <si>
    <t>Eck, Michael J</t>
  </si>
  <si>
    <t>Gladyshev, Vadim N.</t>
  </si>
  <si>
    <t>Egilmez, Nejat K</t>
  </si>
  <si>
    <t>Zhang, Yuesheng</t>
  </si>
  <si>
    <t>Halabi, Susan</t>
  </si>
  <si>
    <t>Herlyn, Meenhard Folkens</t>
  </si>
  <si>
    <t>Odedina, Folakemi T</t>
  </si>
  <si>
    <t>Gordon, Judith S</t>
  </si>
  <si>
    <t>Syngal, Sapna</t>
  </si>
  <si>
    <t>Kumar, T. Rajendra</t>
  </si>
  <si>
    <t>Haura, Eric B</t>
  </si>
  <si>
    <t>Haura, Eric B.</t>
  </si>
  <si>
    <t>Lockhart, Albert Craig</t>
  </si>
  <si>
    <t>Tomasson, Michael H</t>
  </si>
  <si>
    <t>Jordan, Craig T.</t>
  </si>
  <si>
    <t>Morrione, Andrea</t>
  </si>
  <si>
    <t>Volpert, Olga Valery</t>
  </si>
  <si>
    <t>Choi, Won S</t>
  </si>
  <si>
    <t>Muthusamy, Natarajan</t>
  </si>
  <si>
    <t>Cleary, Kevin R</t>
  </si>
  <si>
    <t>Berlin, Jordan D</t>
  </si>
  <si>
    <t>Schapira, Marilyn M</t>
  </si>
  <si>
    <t>Chaudhuri, Gautam</t>
  </si>
  <si>
    <t>Patrick, Kevin</t>
  </si>
  <si>
    <t>Li, Chuan-Yuan</t>
  </si>
  <si>
    <t>Harbour, James William</t>
  </si>
  <si>
    <t>Hu, Jiani</t>
  </si>
  <si>
    <t>Staveley-O'Carroll, Kevin Finnbar</t>
  </si>
  <si>
    <t>Henriksen, Lisa Anne</t>
  </si>
  <si>
    <t>Shea, Lonnie D</t>
  </si>
  <si>
    <t>Johnson, Aaron J</t>
  </si>
  <si>
    <t>Perkins, Archibald S</t>
  </si>
  <si>
    <t>Cashman, John R</t>
  </si>
  <si>
    <t>Wills, Thomas A</t>
  </si>
  <si>
    <t>Zaia, Joseph</t>
  </si>
  <si>
    <t>Schepartz, Alanna</t>
  </si>
  <si>
    <t>Yang, Meng</t>
  </si>
  <si>
    <t>Xia, Fen</t>
  </si>
  <si>
    <t>Cheresh, David A</t>
  </si>
  <si>
    <t>Hudmon, Karen S</t>
  </si>
  <si>
    <t>Finn, Olivera J.</t>
  </si>
  <si>
    <t>Winn, Robert Andrew</t>
  </si>
  <si>
    <t>Butler, Lesley M</t>
  </si>
  <si>
    <t>Murray, Peter J.</t>
  </si>
  <si>
    <t>Weitzel, Jeffrey N</t>
  </si>
  <si>
    <t>Chakravarti, Arnab</t>
  </si>
  <si>
    <t>Yi, Qing</t>
  </si>
  <si>
    <t>Wang, Hong-Gang</t>
  </si>
  <si>
    <t>Levy, Ronald</t>
  </si>
  <si>
    <t>Wang, Jean Y.J.</t>
  </si>
  <si>
    <t>Vertino, Paula M</t>
  </si>
  <si>
    <t>Liu, Gang-Yu</t>
  </si>
  <si>
    <t>Olive, Kenneth P</t>
  </si>
  <si>
    <t>Wirtz, Denis</t>
  </si>
  <si>
    <t>Sander, Chris</t>
  </si>
  <si>
    <t>Ramaswamy, Sridhar</t>
  </si>
  <si>
    <t>Jacks, Tyler E</t>
  </si>
  <si>
    <t>Lo, Su Hao</t>
  </si>
  <si>
    <t>Singh, Ila R</t>
  </si>
  <si>
    <t>Thiagalingam, Sam</t>
  </si>
  <si>
    <t>Elmore, Joann G</t>
  </si>
  <si>
    <t>Wang, Xiang-Dong</t>
  </si>
  <si>
    <t>Xu, Hui</t>
  </si>
  <si>
    <t>Liau, Linda M</t>
  </si>
  <si>
    <t>Bessler, Monica</t>
  </si>
  <si>
    <t>St Clair, Daret K</t>
  </si>
  <si>
    <t>Bickell, Nina A</t>
  </si>
  <si>
    <t>Van Meir, Erwin G</t>
  </si>
  <si>
    <t>Marassi, Francesca M</t>
  </si>
  <si>
    <t>Sloan, Jeff</t>
  </si>
  <si>
    <t>Sloan, Jeff Sloan</t>
  </si>
  <si>
    <t>Sampson, John H</t>
  </si>
  <si>
    <t>Borowsky, Alexander D</t>
  </si>
  <si>
    <t>Kulldorff, Martin</t>
  </si>
  <si>
    <t>Shyr, Yu</t>
  </si>
  <si>
    <t>Lampe, Paul D</t>
  </si>
  <si>
    <t>Dean, David A</t>
  </si>
  <si>
    <t>Gamble, Matthew J</t>
  </si>
  <si>
    <t>Roden, Richard Bruce</t>
  </si>
  <si>
    <t>Pomper, Martin G</t>
  </si>
  <si>
    <t>Stewart, Alexander Keith</t>
  </si>
  <si>
    <t>Kucherlapati, Raju S</t>
  </si>
  <si>
    <t>Winters-Stone, Kerri M</t>
  </si>
  <si>
    <t>Swanson, Kristin R</t>
  </si>
  <si>
    <t>Wells, James A</t>
  </si>
  <si>
    <t>Petryk, Anna</t>
  </si>
  <si>
    <t>Chriqui, Jamie F</t>
  </si>
  <si>
    <t>Dobs, Adrian S.</t>
  </si>
  <si>
    <t>Barakat, Richard R</t>
  </si>
  <si>
    <t>Mayo, Lindsey D</t>
  </si>
  <si>
    <t>Henderson, Paul Thomas</t>
  </si>
  <si>
    <t>Goydos, James S</t>
  </si>
  <si>
    <t>Ramsey-Goldman, Rosalind</t>
  </si>
  <si>
    <t>Grant, Steven</t>
  </si>
  <si>
    <t>Wu, Catherine Ju-Ying</t>
  </si>
  <si>
    <t>Luo, Jianhua</t>
  </si>
  <si>
    <t>Hsu, Katharine C</t>
  </si>
  <si>
    <t>Smiraglia, Dominic James</t>
  </si>
  <si>
    <t>Powell, Daniel J.</t>
  </si>
  <si>
    <t>Joffe, Steven</t>
  </si>
  <si>
    <t>Bult, Carol J</t>
  </si>
  <si>
    <t>Lara, Primo N.</t>
  </si>
  <si>
    <t>Formenti, Silvia C</t>
  </si>
  <si>
    <t>Casavant, Thomas L.</t>
  </si>
  <si>
    <t>Moormann, Ann M</t>
  </si>
  <si>
    <t>Gazelle, G Scott</t>
  </si>
  <si>
    <t>Soker, Shay</t>
  </si>
  <si>
    <t>Heimberger, Amy Beth</t>
  </si>
  <si>
    <t>Castrillon, Diego H</t>
  </si>
  <si>
    <t>Yang, Xiaolu</t>
  </si>
  <si>
    <t>Boons, Geert-Jan</t>
  </si>
  <si>
    <t>Balmain, Allan</t>
  </si>
  <si>
    <t>Khazaie, Khashayarsha</t>
  </si>
  <si>
    <t>Galanis, Evanthia</t>
  </si>
  <si>
    <t>White, Kevin P</t>
  </si>
  <si>
    <t>White, Kevin P.</t>
  </si>
  <si>
    <t>Dignam, James J.</t>
  </si>
  <si>
    <t>Liu, Zhi-Ren</t>
  </si>
  <si>
    <t>Medzhitov, Ruslan</t>
  </si>
  <si>
    <t>Wu, Xue-Ru</t>
  </si>
  <si>
    <t>Low, Daniel A</t>
  </si>
  <si>
    <t>Ramsden, Dale A</t>
  </si>
  <si>
    <t>Goldberg, Richard M</t>
  </si>
  <si>
    <t>Aplenc, Richard</t>
  </si>
  <si>
    <t>Manalis, Scott R</t>
  </si>
  <si>
    <t>Dicker, Adam Paul</t>
  </si>
  <si>
    <t>Courtneidge, Sara A</t>
  </si>
  <si>
    <t>Yoon, Sam Sunghyun</t>
  </si>
  <si>
    <t>Chiu, Brian C-H</t>
  </si>
  <si>
    <t>Jones, David R</t>
  </si>
  <si>
    <t>Liu, Mingyao</t>
  </si>
  <si>
    <t>Lai, Jin-Shei</t>
  </si>
  <si>
    <t>Vogel, Carl-Wilhelm E</t>
  </si>
  <si>
    <t>Samson, Leona D.</t>
  </si>
  <si>
    <t>Pearson, Gray W</t>
  </si>
  <si>
    <t>Fitzgerald, Thomas J.</t>
  </si>
  <si>
    <t>Kline, Justin P.</t>
  </si>
  <si>
    <t>Irish, Jonathan Michael</t>
  </si>
  <si>
    <t>Iruela-Arispe, Luisa</t>
  </si>
  <si>
    <t>Galvin, James M</t>
  </si>
  <si>
    <t>Rimm, David L</t>
  </si>
  <si>
    <t>Pelletier, Jerry</t>
  </si>
  <si>
    <t>Strickler, Howard D</t>
  </si>
  <si>
    <t>Byrd, John C</t>
  </si>
  <si>
    <t>Byrd, John C.</t>
  </si>
  <si>
    <t>Janknecht, Ralf</t>
  </si>
  <si>
    <t>Boudreau, Nancy Joan</t>
  </si>
  <si>
    <t>Daniels, Michael J</t>
  </si>
  <si>
    <t>He, Yukai</t>
  </si>
  <si>
    <t>Abraham, Jean M</t>
  </si>
  <si>
    <t>Theodorescu, Dan</t>
  </si>
  <si>
    <t>Muddiman, David C.</t>
  </si>
  <si>
    <t>Qiu, Yun</t>
  </si>
  <si>
    <t>Ringel, Matthew D</t>
  </si>
  <si>
    <t>Trimble, Cornelia L</t>
  </si>
  <si>
    <t>Gu, Wei</t>
  </si>
  <si>
    <t>Yang, Guang-Yu</t>
  </si>
  <si>
    <t>Iavarone, Antonio</t>
  </si>
  <si>
    <t>Zheng, Xiaofeng Steven</t>
  </si>
  <si>
    <t>Thakker, Dhiren R</t>
  </si>
  <si>
    <t>Yoshida, Hiroyuki</t>
  </si>
  <si>
    <t>Alberts, Steven R</t>
  </si>
  <si>
    <t>Brizel, David M</t>
  </si>
  <si>
    <t>Chen, Lieping</t>
  </si>
  <si>
    <t>Wyatt, Gwen Karilyn</t>
  </si>
  <si>
    <t>Rajkumar, S Vincent</t>
  </si>
  <si>
    <t>Diasio, Robert B.</t>
  </si>
  <si>
    <t>Underwood, Willie</t>
  </si>
  <si>
    <t>Rivera, Amariliz</t>
  </si>
  <si>
    <t>Hodgson, Carol S</t>
  </si>
  <si>
    <t>Vicente, Maria Da Graca Henriques</t>
  </si>
  <si>
    <t>Ullman, Katharine S</t>
  </si>
  <si>
    <t>Joshi, Shailendra</t>
  </si>
  <si>
    <t>Li, Dean Yaw</t>
  </si>
  <si>
    <t>Vile, Richard G</t>
  </si>
  <si>
    <t>Trentham-Dietz, Amy</t>
  </si>
  <si>
    <t>Kagawa-Singer, Marjorie Louise</t>
  </si>
  <si>
    <t>Mcintosh, Martin</t>
  </si>
  <si>
    <t>Epstein, Ronald M.</t>
  </si>
  <si>
    <t>Hayman, Michael John</t>
  </si>
  <si>
    <t>Lewellen, Thomas K.</t>
  </si>
  <si>
    <t>Saltzman, W Mark</t>
  </si>
  <si>
    <t>Ten Haken, Randall K</t>
  </si>
  <si>
    <t>Jaffee, Elizabeth M</t>
  </si>
  <si>
    <t>Luscinskas, Francis W.</t>
  </si>
  <si>
    <t>Anderson, Richard A.</t>
  </si>
  <si>
    <t>Rochford, Rosemary</t>
  </si>
  <si>
    <t>Fantini, Sergio</t>
  </si>
  <si>
    <t>Schreiber, Hans</t>
  </si>
  <si>
    <t>Aouizerat, Bradley E</t>
  </si>
  <si>
    <t>Van De Rijn, Jan Matt</t>
  </si>
  <si>
    <t>Batchelor, Tracy T</t>
  </si>
  <si>
    <t>Holmen, Sheri L.</t>
  </si>
  <si>
    <t>Ling, Pamela May</t>
  </si>
  <si>
    <t>Wang, San Ming</t>
  </si>
  <si>
    <t>Chan, Daniel Wanyui</t>
  </si>
  <si>
    <t>Moysich, Kirsten B</t>
  </si>
  <si>
    <t>Stabile, Laura P.</t>
  </si>
  <si>
    <t>Penedo, Frank J</t>
  </si>
  <si>
    <t>Solit, David B.</t>
  </si>
  <si>
    <t>Yun, Zhong</t>
  </si>
  <si>
    <t>Huang, Xuefei</t>
  </si>
  <si>
    <t>Wisnivesky, Juan P</t>
  </si>
  <si>
    <t>Quarles, Christopher Chad</t>
  </si>
  <si>
    <t>Dohan, Daniel P.</t>
  </si>
  <si>
    <t>Taatjes, Dylan J</t>
  </si>
  <si>
    <t>Wax, Adam</t>
  </si>
  <si>
    <t>Siemann, Dietmar W</t>
  </si>
  <si>
    <t>Agoulnik, Irina</t>
  </si>
  <si>
    <t>Yeh, Shuyuan</t>
  </si>
  <si>
    <t>Connell, Philip Paul</t>
  </si>
  <si>
    <t>Holt, Cheryl L</t>
  </si>
  <si>
    <t>Shields, Cleveland George</t>
  </si>
  <si>
    <t>Bambot, Shabbir Bakir</t>
  </si>
  <si>
    <t>Zenk, Shannon N</t>
  </si>
  <si>
    <t>Ghosh, Debashis</t>
  </si>
  <si>
    <t>Zaren, Howard A</t>
  </si>
  <si>
    <t>Kahl, Brad S</t>
  </si>
  <si>
    <t>Prossnitz, Eric R</t>
  </si>
  <si>
    <t>Hawkins, William G</t>
  </si>
  <si>
    <t>Bernstein, Leslie</t>
  </si>
  <si>
    <t>Matsui, William H</t>
  </si>
  <si>
    <t>Pinski, Jacek</t>
  </si>
  <si>
    <t>Moore, Jason H.</t>
  </si>
  <si>
    <t>Keller, Charles</t>
  </si>
  <si>
    <t>Wagner, John E</t>
  </si>
  <si>
    <t>Freedman, Matthew L</t>
  </si>
  <si>
    <t>Rubin, Mark A.</t>
  </si>
  <si>
    <t>Parker, Alexander S</t>
  </si>
  <si>
    <t>Sharpe, Patricia A</t>
  </si>
  <si>
    <t>Li, King C.</t>
  </si>
  <si>
    <t>Arun, Banu K</t>
  </si>
  <si>
    <t>Katiyar, Santosh Kumar</t>
  </si>
  <si>
    <t>Xie, Xiaoliang Sunney</t>
  </si>
  <si>
    <t>Wu, Hao</t>
  </si>
  <si>
    <t>Bouma, Brett E</t>
  </si>
  <si>
    <t>Diamandis, Eleftherios P</t>
  </si>
  <si>
    <t>Hellmich, Mark R</t>
  </si>
  <si>
    <t>Shannon, Kevin M.</t>
  </si>
  <si>
    <t>Hugo, Geoffrey D</t>
  </si>
  <si>
    <t>Howe, Louise R</t>
  </si>
  <si>
    <t>Friedl, Andreas</t>
  </si>
  <si>
    <t>Boehmer, Ulrike</t>
  </si>
  <si>
    <t>Edge, Stephen B</t>
  </si>
  <si>
    <t>Conzen, Suzanne Daniela</t>
  </si>
  <si>
    <t>D'Souza-Schorey, Crislyn</t>
  </si>
  <si>
    <t>Greenberg, Philip D</t>
  </si>
  <si>
    <t>Chen, Jia</t>
  </si>
  <si>
    <t>Devivo, Immaculata</t>
  </si>
  <si>
    <t>Counter, Christopher</t>
  </si>
  <si>
    <t>Dawson, Philip E</t>
  </si>
  <si>
    <t>Connolly, Gregory Niles</t>
  </si>
  <si>
    <t>Gromeier, Matthias</t>
  </si>
  <si>
    <t>Li, Jian Jian</t>
  </si>
  <si>
    <t>Connor, Nadine Pattakos</t>
  </si>
  <si>
    <t>Zhu, Quing</t>
  </si>
  <si>
    <t>Odde, David J</t>
  </si>
  <si>
    <t>Lash, Timothy L.</t>
  </si>
  <si>
    <t>Horn, Kimberly A</t>
  </si>
  <si>
    <t>Li, Shulin</t>
  </si>
  <si>
    <t>Hanein, Dorit</t>
  </si>
  <si>
    <t>Dlugosz, Andrzej A</t>
  </si>
  <si>
    <t>Miller, Kathy D</t>
  </si>
  <si>
    <t>Van Den Eeden, Stephen K.</t>
  </si>
  <si>
    <t>Mccarty, Douglas M</t>
  </si>
  <si>
    <t>Kimple, Randall J</t>
  </si>
  <si>
    <t>Nikiforov, Yuri E</t>
  </si>
  <si>
    <t>Hahn, Stephen</t>
  </si>
  <si>
    <t>Morrish, Tammy A</t>
  </si>
  <si>
    <t>Keene, Jack D</t>
  </si>
  <si>
    <t>Yeatman, Timothy J</t>
  </si>
  <si>
    <t>Pentz, Mary Ann</t>
  </si>
  <si>
    <t>Zhu, Timothy C</t>
  </si>
  <si>
    <t>Welsh, Joellen</t>
  </si>
  <si>
    <t>Berry, Donald A</t>
  </si>
  <si>
    <t>Adamson, Peter C</t>
  </si>
  <si>
    <t>Adamson, Peter C.</t>
  </si>
  <si>
    <t>Tamimi, Rulla M</t>
  </si>
  <si>
    <t>Ambrosone, Christine B.</t>
  </si>
  <si>
    <t>Setiawan, Veronica Wendy</t>
  </si>
  <si>
    <t>Ramesh, Rajagopal</t>
  </si>
  <si>
    <t>Chinni, Sreenivasa R</t>
  </si>
  <si>
    <t>Ramanujam, Nirmala</t>
  </si>
  <si>
    <t>Shaw, Reuben James</t>
  </si>
  <si>
    <t>Wells, Susanne I.</t>
  </si>
  <si>
    <t>Lum, Lawrence</t>
  </si>
  <si>
    <t>Edwards, Robert R</t>
  </si>
  <si>
    <t>Schnoll, Robert A</t>
  </si>
  <si>
    <t>Marshall, James</t>
  </si>
  <si>
    <t>Maidment, Andrew D.A.</t>
  </si>
  <si>
    <t>Howe, Philip H</t>
  </si>
  <si>
    <t>Renne, Rolf F</t>
  </si>
  <si>
    <t>Bernstam, Elmer V</t>
  </si>
  <si>
    <t>Moore, Anna</t>
  </si>
  <si>
    <t>Kable, Joseph W</t>
  </si>
  <si>
    <t>Garcia, Kenan Christopher</t>
  </si>
  <si>
    <t>Parmigiani, Giovanni</t>
  </si>
  <si>
    <t>Orban, John</t>
  </si>
  <si>
    <t>Zhang, Yanping</t>
  </si>
  <si>
    <t>Ogretmen, Besim</t>
  </si>
  <si>
    <t>Price, Richard J</t>
  </si>
  <si>
    <t>Patten, Christi A</t>
  </si>
  <si>
    <t>Brown, Matthew S</t>
  </si>
  <si>
    <t>Wiemels, Joseph Leo</t>
  </si>
  <si>
    <t>Earp, Henry Shelton</t>
  </si>
  <si>
    <t>Doublie, Sylvie</t>
  </si>
  <si>
    <t>Calvi, Laura Maria</t>
  </si>
  <si>
    <t>Wang, Bingcheng</t>
  </si>
  <si>
    <t>Mcmahon, Martin</t>
  </si>
  <si>
    <t>Hertel, Klemens J</t>
  </si>
  <si>
    <t>Peter, Marcus E.</t>
  </si>
  <si>
    <t>Lyden, David Charles</t>
  </si>
  <si>
    <t>Forrest, James Craig</t>
  </si>
  <si>
    <t>Saluja, Ashok K</t>
  </si>
  <si>
    <t>Guo, Zhongwu</t>
  </si>
  <si>
    <t>Busch, Theresa M</t>
  </si>
  <si>
    <t>Maley, Carlo</t>
  </si>
  <si>
    <t>Maley, Carlo C</t>
  </si>
  <si>
    <t>Devine, Scott E</t>
  </si>
  <si>
    <t>Caligiuri, Michael A</t>
  </si>
  <si>
    <t>Dowdy, Steven F</t>
  </si>
  <si>
    <t>Pemberton, Lucy F</t>
  </si>
  <si>
    <t>Byrne, Margaret M.</t>
  </si>
  <si>
    <t>Fan, Zhen</t>
  </si>
  <si>
    <t>Szkudlinski, Mariusz W</t>
  </si>
  <si>
    <t>Whiteside, Theresa L.</t>
  </si>
  <si>
    <t>Zhao, Kang</t>
  </si>
  <si>
    <t>Schootman, Mario</t>
  </si>
  <si>
    <t>Rao, J Sunil</t>
  </si>
  <si>
    <t>Carpenter, Matthew J</t>
  </si>
  <si>
    <t>Mukhopadhyay, Debabrata</t>
  </si>
  <si>
    <t>Wotton, David</t>
  </si>
  <si>
    <t>Atala, Anthony</t>
  </si>
  <si>
    <t>Brown, Elizabeth</t>
  </si>
  <si>
    <t>Lenz, Heinz Josef</t>
  </si>
  <si>
    <t>Meshinchi, Soheil</t>
  </si>
  <si>
    <t>Zhou, Xiaofeng</t>
  </si>
  <si>
    <t>Stanton, Annette L</t>
  </si>
  <si>
    <t>Zhang, Yi</t>
  </si>
  <si>
    <t>Reddy, Pavan</t>
  </si>
  <si>
    <t>Ahmad, Nihal</t>
  </si>
  <si>
    <t>Pannell, Lewis K</t>
  </si>
  <si>
    <t>Hwu, Patrick</t>
  </si>
  <si>
    <t>Gerson, Stanton L</t>
  </si>
  <si>
    <t>Krasnykh, Victor</t>
  </si>
  <si>
    <t>Penichet, Manuel L</t>
  </si>
  <si>
    <t>Pass, Harvey Ira</t>
  </si>
  <si>
    <t>Szabo, Csaba</t>
  </si>
  <si>
    <t>Meuillet, Emmanuelle Joelle</t>
  </si>
  <si>
    <t>Girnun, Geoffrey D</t>
  </si>
  <si>
    <t>Pace, Thaddeus W</t>
  </si>
  <si>
    <t>Davis, Michael Sean</t>
  </si>
  <si>
    <t>Crews, Phil</t>
  </si>
  <si>
    <t>Hanash, Samir M</t>
  </si>
  <si>
    <t>Le, Quynh-Thu Xuan</t>
  </si>
  <si>
    <t>Schiller, Joan H</t>
  </si>
  <si>
    <t>Schiller, Joan H.</t>
  </si>
  <si>
    <t>Breton, Sylvie</t>
  </si>
  <si>
    <t>Thornquist, Mark</t>
  </si>
  <si>
    <t>Li, Christopher I</t>
  </si>
  <si>
    <t>Cheng, Nikki</t>
  </si>
  <si>
    <t>O'Malley, Michael S</t>
  </si>
  <si>
    <t>Wu, Tzyy-Choou</t>
  </si>
  <si>
    <t>Cruz-Correa, Marcia Roxana</t>
  </si>
  <si>
    <t>Lu-Yao, Grace</t>
  </si>
  <si>
    <t>Gao, Allen C</t>
  </si>
  <si>
    <t>Porco, John A</t>
  </si>
  <si>
    <t>Lanza, Gregory M</t>
  </si>
  <si>
    <t>Horuzsko, Anatolij</t>
  </si>
  <si>
    <t>Ghosh, Jagadananda</t>
  </si>
  <si>
    <t>Zhang, Miqin</t>
  </si>
  <si>
    <t>Zarour, Hassane M</t>
  </si>
  <si>
    <t>Broccoli, Dominique</t>
  </si>
  <si>
    <t>Ferrone, Soldano</t>
  </si>
  <si>
    <t>Mulloy, James C</t>
  </si>
  <si>
    <t>Gross, Cary P</t>
  </si>
  <si>
    <t>Mohanam, Sanjeeva</t>
  </si>
  <si>
    <t>Li, Lin Z</t>
  </si>
  <si>
    <t>Cao, Yue</t>
  </si>
  <si>
    <t>Spaller, Mark R</t>
  </si>
  <si>
    <t>Land, Hartmut</t>
  </si>
  <si>
    <t>Vujaskovic, Zeljko</t>
  </si>
  <si>
    <t>Alexander, Caroline Margaret</t>
  </si>
  <si>
    <t>Muramoto, Myra L</t>
  </si>
  <si>
    <t>Sokolov, Konstantin V</t>
  </si>
  <si>
    <t>Marcu, Laura</t>
  </si>
  <si>
    <t>Wilding, George</t>
  </si>
  <si>
    <t>Monnat, Raymond J</t>
  </si>
  <si>
    <t>Nishimura, Michael I</t>
  </si>
  <si>
    <t>Zhao, Shaying</t>
  </si>
  <si>
    <t>Mcleod, Howard L</t>
  </si>
  <si>
    <t>Brentnall, Teresa A</t>
  </si>
  <si>
    <t>Mignatti, Paolo</t>
  </si>
  <si>
    <t>Okada, Hideho</t>
  </si>
  <si>
    <t>Zhao, Jean</t>
  </si>
  <si>
    <t>Sollars, Vincent E</t>
  </si>
  <si>
    <t>Basu, Sujit</t>
  </si>
  <si>
    <t>Kluger, Harriet M</t>
  </si>
  <si>
    <t>Nason, Katie S</t>
  </si>
  <si>
    <t>Dimitroff, Charles J</t>
  </si>
  <si>
    <t>Wilson, Thomas Edward</t>
  </si>
  <si>
    <t>Ting, Alice Y</t>
  </si>
  <si>
    <t>Krauss, Ronald M</t>
  </si>
  <si>
    <t>Matei, Daniela E</t>
  </si>
  <si>
    <t>Rowland, Kendrith Martin</t>
  </si>
  <si>
    <t>Jacobs, Michael A.</t>
  </si>
  <si>
    <t>Washington, Mary K</t>
  </si>
  <si>
    <t>Munshi, Hidayatullah G</t>
  </si>
  <si>
    <t>Shah, Kavita</t>
  </si>
  <si>
    <t>Pollak, Kathryn I</t>
  </si>
  <si>
    <t>Niccolai, Linda M</t>
  </si>
  <si>
    <t>Dittmer, Dirk P</t>
  </si>
  <si>
    <t>Belury, Martha A</t>
  </si>
  <si>
    <t>Li, Yunbo</t>
  </si>
  <si>
    <t>Willey, Christopher D</t>
  </si>
  <si>
    <t>Robertson, Erle S</t>
  </si>
  <si>
    <t>Miga, Michael Ian</t>
  </si>
  <si>
    <t>Sun, Shi-Yong</t>
  </si>
  <si>
    <t>Juhasz, Csaba</t>
  </si>
  <si>
    <t>Paganetti, Harald</t>
  </si>
  <si>
    <t>Chenevert, Thomas L.</t>
  </si>
  <si>
    <t>Muller, Carolyn Y</t>
  </si>
  <si>
    <t>Chen, Ying Qing</t>
  </si>
  <si>
    <t>Inadomi, John Matthew</t>
  </si>
  <si>
    <t>Qu, Cheng-Kui</t>
  </si>
  <si>
    <t>Huang, Emina Hui-Na</t>
  </si>
  <si>
    <t>Minko, Tamara</t>
  </si>
  <si>
    <t>Geller, Alan Charles</t>
  </si>
  <si>
    <t>Rader, Christoph</t>
  </si>
  <si>
    <t>Merchant, Nipun B</t>
  </si>
  <si>
    <t>Van Etten, Richard A.</t>
  </si>
  <si>
    <t>Aplin, Andrew E</t>
  </si>
  <si>
    <t>Brennan, Paul Joseph</t>
  </si>
  <si>
    <t>Curiel, David Terry</t>
  </si>
  <si>
    <t>Jiang, Yulei</t>
  </si>
  <si>
    <t>Blot, William J.</t>
  </si>
  <si>
    <t>Fryer, Craig S.</t>
  </si>
  <si>
    <t>Foran, David J</t>
  </si>
  <si>
    <t>Brat, Daniel J</t>
  </si>
  <si>
    <t>Hansen, Steen Henning</t>
  </si>
  <si>
    <t>Zou, Weiping</t>
  </si>
  <si>
    <t>Ferguson, Kathryn M</t>
  </si>
  <si>
    <t>Munster, Pamela N.</t>
  </si>
  <si>
    <t>Omary, Reed A.</t>
  </si>
  <si>
    <t>Wu, Gen Sheng</t>
  </si>
  <si>
    <t>Yuan, Xin</t>
  </si>
  <si>
    <t>Efimova, Tatiana</t>
  </si>
  <si>
    <t>Diehl, John Alan</t>
  </si>
  <si>
    <t>Berk, Arnold J</t>
  </si>
  <si>
    <t>Mcgrath, Michael Shannon</t>
  </si>
  <si>
    <t>Yang, Lily</t>
  </si>
  <si>
    <t>Follen, Michele</t>
  </si>
  <si>
    <t>James, Charles David</t>
  </si>
  <si>
    <t>Pezzin, Liliana E.</t>
  </si>
  <si>
    <t>Drake, Charles G</t>
  </si>
  <si>
    <t>Blanke, Charles D</t>
  </si>
  <si>
    <t>Blanke, Charles D.</t>
  </si>
  <si>
    <t>Kukafka, Rita</t>
  </si>
  <si>
    <t>Labaer, Joshua</t>
  </si>
  <si>
    <t>Lin, Shiaw-Yih</t>
  </si>
  <si>
    <t>Papademetris, Xenophon</t>
  </si>
  <si>
    <t>Neumann, Carola Anke</t>
  </si>
  <si>
    <t>Ridner, Sheila H</t>
  </si>
  <si>
    <t>Kim, William Y</t>
  </si>
  <si>
    <t>Li, Kaiyi</t>
  </si>
  <si>
    <t>Pasche, Boris</t>
  </si>
  <si>
    <t>You, Ming</t>
  </si>
  <si>
    <t>Zijlstra, Andries</t>
  </si>
  <si>
    <t>Yang, Yiping</t>
  </si>
  <si>
    <t>Houghton, A. Mcgarry</t>
  </si>
  <si>
    <t>Semmes, Oliver John</t>
  </si>
  <si>
    <t>Pham, Wellington</t>
  </si>
  <si>
    <t>Spira, Avrum E</t>
  </si>
  <si>
    <t>Saelens, Brian E</t>
  </si>
  <si>
    <t>Ribas, Antoni</t>
  </si>
  <si>
    <t>Huang, Chuanshu</t>
  </si>
  <si>
    <t>Hebrok, Matthias</t>
  </si>
  <si>
    <t>Tyler, Jessica K</t>
  </si>
  <si>
    <t>Shinn, Eileen H</t>
  </si>
  <si>
    <t>Wagner, Kay-Uwe</t>
  </si>
  <si>
    <t>Volkmann, Niels</t>
  </si>
  <si>
    <t>Modak, Shakeel</t>
  </si>
  <si>
    <t>Dees, Elizabeth Claire</t>
  </si>
  <si>
    <t>Huff, Carol A</t>
  </si>
  <si>
    <t>Xie, Jingwu</t>
  </si>
  <si>
    <t>Chiriva-Internati, Maurizio</t>
  </si>
  <si>
    <t>Jiang, Yu</t>
  </si>
  <si>
    <t>Godfrey, Tony E</t>
  </si>
  <si>
    <t>Murray, Nicole R</t>
  </si>
  <si>
    <t>Stolley, Melinda R</t>
  </si>
  <si>
    <t>Gupta, Sanjay</t>
  </si>
  <si>
    <t>Hayes, David N</t>
  </si>
  <si>
    <t>Goldman, Radoslav</t>
  </si>
  <si>
    <t>Thomson, Cynthia A.</t>
  </si>
  <si>
    <t>Krishnan, Suneeta</t>
  </si>
  <si>
    <t>Penson, David F</t>
  </si>
  <si>
    <t>Miller, Todd W</t>
  </si>
  <si>
    <t>Rosenzweig, Steven Alan</t>
  </si>
  <si>
    <t>Arredondo, Elva M</t>
  </si>
  <si>
    <t>Hundley, William Gregory</t>
  </si>
  <si>
    <t>Bruner, Deborah W</t>
  </si>
  <si>
    <t>Pozzi, Ambra</t>
  </si>
  <si>
    <t>Lin, Weei-Chin</t>
  </si>
  <si>
    <t>Sahin, Aysegul</t>
  </si>
  <si>
    <t>Costello, Joseph F</t>
  </si>
  <si>
    <t>Smith, Susan</t>
  </si>
  <si>
    <t>Thayumanavan, Sankaran</t>
  </si>
  <si>
    <t>Velie, Ellen M</t>
  </si>
  <si>
    <t>Martinez, Ernest</t>
  </si>
  <si>
    <t>Xiao, Hua</t>
  </si>
  <si>
    <t>Chiu, Daniel T</t>
  </si>
  <si>
    <t>Lamango, Nazarius S</t>
  </si>
  <si>
    <t>Boppart, Stephen A</t>
  </si>
  <si>
    <t>Bullock, Timothy N.</t>
  </si>
  <si>
    <t>Mao, Cungui</t>
  </si>
  <si>
    <t>Zhang, Xin A</t>
  </si>
  <si>
    <t>Datta, Pran K</t>
  </si>
  <si>
    <t>Bastian, Boris C.</t>
  </si>
  <si>
    <t>Deng, Xingming</t>
  </si>
  <si>
    <t>Mesirov, Jill P.</t>
  </si>
  <si>
    <t>Perrotti, Danilo</t>
  </si>
  <si>
    <t>Mcintosh, Scott</t>
  </si>
  <si>
    <t>Ladanyi, Marc</t>
  </si>
  <si>
    <t>Vadlamudi, Ratna K.</t>
  </si>
  <si>
    <t>Skobe, Mihaela</t>
  </si>
  <si>
    <t>Lee, Kelvin P</t>
  </si>
  <si>
    <t>Weaver, Valerie Marie</t>
  </si>
  <si>
    <t>Adams, Sylvia</t>
  </si>
  <si>
    <t>Briken, Volker</t>
  </si>
  <si>
    <t>Sharma, Padmanee</t>
  </si>
  <si>
    <t>Saphner, Thomas</t>
  </si>
  <si>
    <t>Wakefield, Jonathan C</t>
  </si>
  <si>
    <t>Mobley, Lee Rivers</t>
  </si>
  <si>
    <t>Baker, Sharyn D.</t>
  </si>
  <si>
    <t>Milosavljevic, Aleksandar</t>
  </si>
  <si>
    <t>Kiviniemi, Marc T</t>
  </si>
  <si>
    <t>Farag, Sherif S.</t>
  </si>
  <si>
    <t>Chung, Christine H</t>
  </si>
  <si>
    <t>Radu, Caius Gabriel</t>
  </si>
  <si>
    <t>Evens, Andrew M</t>
  </si>
  <si>
    <t>Meyerhardt, Jeffrey A</t>
  </si>
  <si>
    <t>Parsons, Christopher H</t>
  </si>
  <si>
    <t>Wodarz, Dominik F</t>
  </si>
  <si>
    <t>Damania, Blossom A</t>
  </si>
  <si>
    <t>Whitehurst, Angelique Wright</t>
  </si>
  <si>
    <t>Zweidler-Mckay, Patrick A</t>
  </si>
  <si>
    <t>Mosse, Yael P</t>
  </si>
  <si>
    <t>Held, Jason M.</t>
  </si>
  <si>
    <t>Kadrmas, Dan J</t>
  </si>
  <si>
    <t>Dubrow, Robert D</t>
  </si>
  <si>
    <t>Tsodikov, Alexander</t>
  </si>
  <si>
    <t>Martin, Stuart S</t>
  </si>
  <si>
    <t>Weber, Jason</t>
  </si>
  <si>
    <t>Li, Chi</t>
  </si>
  <si>
    <t>Li, Xingde</t>
  </si>
  <si>
    <t>Varghese, Tomy</t>
  </si>
  <si>
    <t>Sutphen, Rebecca</t>
  </si>
  <si>
    <t>Lee, Yi-Fen</t>
  </si>
  <si>
    <t>Nakagawa, Mayumi</t>
  </si>
  <si>
    <t>Barboriak, Daniel P</t>
  </si>
  <si>
    <t>Neuhouser, Marian L</t>
  </si>
  <si>
    <t>Lu, Binfeng</t>
  </si>
  <si>
    <t>Glickson, Jerry D</t>
  </si>
  <si>
    <t>Boland, Clement R.</t>
  </si>
  <si>
    <t>Chen, Xin</t>
  </si>
  <si>
    <t>Kapoor, Tarun M</t>
  </si>
  <si>
    <t>Yu, Xue-Zhong</t>
  </si>
  <si>
    <t>Wang, Yinsheng</t>
  </si>
  <si>
    <t>Stenina, Olga I</t>
  </si>
  <si>
    <t>Whitehead, Ian P</t>
  </si>
  <si>
    <t>Henderson, Louise</t>
  </si>
  <si>
    <t>Crabtree, Benjamin F</t>
  </si>
  <si>
    <t>Gach, H Michael</t>
  </si>
  <si>
    <t>Stockwell, Brent R</t>
  </si>
  <si>
    <t>Barker, Peter B</t>
  </si>
  <si>
    <t>Di Cristofano, Antonio</t>
  </si>
  <si>
    <t>Yan, Jun</t>
  </si>
  <si>
    <t>Houston, Thomas K.</t>
  </si>
  <si>
    <t>Raman, Venu</t>
  </si>
  <si>
    <t>Tepe, Jetze J</t>
  </si>
  <si>
    <t>Hwang, Eun-Sil Shelley</t>
  </si>
  <si>
    <t>Heckman, Carolyn J.</t>
  </si>
  <si>
    <t>Nana-Sinkam, Serge P</t>
  </si>
  <si>
    <t>Emery, Sherry L</t>
  </si>
  <si>
    <t>Sidky, Emil Y</t>
  </si>
  <si>
    <t>Pieper, Russell O</t>
  </si>
  <si>
    <t>El-Rifai, Wael</t>
  </si>
  <si>
    <t>Gullapalli, Rao P</t>
  </si>
  <si>
    <t>Earp, Jo Anne L</t>
  </si>
  <si>
    <t>Manne, Upender</t>
  </si>
  <si>
    <t>Magill, John C</t>
  </si>
  <si>
    <t>Hiebert, Scott W</t>
  </si>
  <si>
    <t>Liu, Chunming</t>
  </si>
  <si>
    <t>Schwertfeger, Kathryn L</t>
  </si>
  <si>
    <t>Mcmanus, Michael T</t>
  </si>
  <si>
    <t>Viator, John A</t>
  </si>
  <si>
    <t>Luesch, Hendrik</t>
  </si>
  <si>
    <t>Forero, Andres</t>
  </si>
  <si>
    <t>Puduvalli, Vinay K</t>
  </si>
  <si>
    <t>Bodurka, Diane</t>
  </si>
  <si>
    <t>Riley, James L</t>
  </si>
  <si>
    <t>Sarkar, Fazlul H.</t>
  </si>
  <si>
    <t>Lambeth, John David</t>
  </si>
  <si>
    <t>Tangen, Catherine M.</t>
  </si>
  <si>
    <t>Trotman, Lloyd C</t>
  </si>
  <si>
    <t>Sarkar, Susanta K</t>
  </si>
  <si>
    <t>Izard, Jacques G</t>
  </si>
  <si>
    <t>Camp, Nicola J.</t>
  </si>
  <si>
    <t>Vasioukhin, Valeri</t>
  </si>
  <si>
    <t>Zong, Wei-Xing</t>
  </si>
  <si>
    <t>Demore, Nancy K.</t>
  </si>
  <si>
    <t>Achilefu, Samuel</t>
  </si>
  <si>
    <t>Sweet-Cordero, Eric Alejandro</t>
  </si>
  <si>
    <t>Knopp, Michael V</t>
  </si>
  <si>
    <t>Ideker, Trey</t>
  </si>
  <si>
    <t>Liu, Bin</t>
  </si>
  <si>
    <t>Ji, Lin</t>
  </si>
  <si>
    <t>Cheng, Emily H</t>
  </si>
  <si>
    <t>Abounader, Roger</t>
  </si>
  <si>
    <t>Hur, Chin</t>
  </si>
  <si>
    <t>Liu, Rihe</t>
  </si>
  <si>
    <t>Antalis, Toni M.</t>
  </si>
  <si>
    <t>Coukos, George</t>
  </si>
  <si>
    <t>Zhou, Binhua P</t>
  </si>
  <si>
    <t>Lane, Andrew N</t>
  </si>
  <si>
    <t>Lin, Xihong</t>
  </si>
  <si>
    <t>Dominici, Francesca</t>
  </si>
  <si>
    <t>Mothes, Walther H</t>
  </si>
  <si>
    <t>Mahmood, Umar</t>
  </si>
  <si>
    <t>Emrick, Todd Shannon</t>
  </si>
  <si>
    <t>Bashir, Rashid</t>
  </si>
  <si>
    <t>Goggins, Michael G.</t>
  </si>
  <si>
    <t>Kresty, Laura A.</t>
  </si>
  <si>
    <t>Zheng, Bin</t>
  </si>
  <si>
    <t>Ferrante, Jeanne M</t>
  </si>
  <si>
    <t>Yamamoto, Masato</t>
  </si>
  <si>
    <t>Matin, Angabin</t>
  </si>
  <si>
    <t>Njar, Vincent Collins Ofuka</t>
  </si>
  <si>
    <t>Carey, Lisa A</t>
  </si>
  <si>
    <t>Burnside, Elizabeth S</t>
  </si>
  <si>
    <t>Buttar, Navtej S</t>
  </si>
  <si>
    <t>Mcdaid, Hayley Maria</t>
  </si>
  <si>
    <t>Eisenmann, Kathryn M</t>
  </si>
  <si>
    <t>Huang, Wendong</t>
  </si>
  <si>
    <t>Hadjipanayis, Constantinos George</t>
  </si>
  <si>
    <t>Pal, Soumitro</t>
  </si>
  <si>
    <t>Greiner, K Allen</t>
  </si>
  <si>
    <t>Xuan, Jason Jianhua</t>
  </si>
  <si>
    <t>Emelianov, Stanislav Y</t>
  </si>
  <si>
    <t>Koochekpour, Shahriar</t>
  </si>
  <si>
    <t>Kornienko, Alexander</t>
  </si>
  <si>
    <t>Kim, Ji-Yong Julie</t>
  </si>
  <si>
    <t>Turkson, James K.</t>
  </si>
  <si>
    <t>Konstantopoulos, Konstantinos</t>
  </si>
  <si>
    <t>Sheppard, Vanessa B</t>
  </si>
  <si>
    <t>Lelievre, Sophie A</t>
  </si>
  <si>
    <t>Takayama, Shuichi</t>
  </si>
  <si>
    <t>Giannakakou, Paraskevi</t>
  </si>
  <si>
    <t>Becker, Michael W</t>
  </si>
  <si>
    <t>Winickoff, Jonathan P</t>
  </si>
  <si>
    <t>Garcia-Aguilar, Julio</t>
  </si>
  <si>
    <t>Phillips, Andrew J.</t>
  </si>
  <si>
    <t>Backman, Vadim</t>
  </si>
  <si>
    <t>Bethony, Jeffrey Michael</t>
  </si>
  <si>
    <t>George, Rani E</t>
  </si>
  <si>
    <t>Nozell, Susan E</t>
  </si>
  <si>
    <t>Peng, Kah-Whye</t>
  </si>
  <si>
    <t>Jiang, Feng</t>
  </si>
  <si>
    <t>Geschwind, Jean-Francois H</t>
  </si>
  <si>
    <t>Kikyo, Nobuaki</t>
  </si>
  <si>
    <t>Pellecchia, Maurizio</t>
  </si>
  <si>
    <t>Qin, Xuebin</t>
  </si>
  <si>
    <t>Crowley, Rebecca S</t>
  </si>
  <si>
    <t>Li, Shaoguang</t>
  </si>
  <si>
    <t>Wechsler-Reya, Robert J</t>
  </si>
  <si>
    <t>Mittal, Vivek</t>
  </si>
  <si>
    <t>Chan, Christina</t>
  </si>
  <si>
    <t>Zick, Suzanna M</t>
  </si>
  <si>
    <t>Madore, Bruno</t>
  </si>
  <si>
    <t>Curiel, Tyler J.</t>
  </si>
  <si>
    <t>Marker, Paul C</t>
  </si>
  <si>
    <t>Motsinger-Reif, Alison</t>
  </si>
  <si>
    <t>Lasorella, Anna</t>
  </si>
  <si>
    <t>Lemon, Stephenie C.</t>
  </si>
  <si>
    <t>Karp, Joel S</t>
  </si>
  <si>
    <t>Spector, Logan G</t>
  </si>
  <si>
    <t>Nevalainen, Marja T</t>
  </si>
  <si>
    <t>Zhang, Jianying</t>
  </si>
  <si>
    <t>Athar, Mohammad</t>
  </si>
  <si>
    <t>Weinstock, David Marc</t>
  </si>
  <si>
    <t>Van Deursen, Jan M.</t>
  </si>
  <si>
    <t>Fan, Teresa W-M</t>
  </si>
  <si>
    <t>Batra, Surinder K.</t>
  </si>
  <si>
    <t>Xu, Xiangxi Mike</t>
  </si>
  <si>
    <t>Ebert, Benjamin Levine</t>
  </si>
  <si>
    <t>Pearce, Erika L</t>
  </si>
  <si>
    <t>Behbod, Fariba</t>
  </si>
  <si>
    <t>Kelly, Kimberly A.</t>
  </si>
  <si>
    <t>Kissil, Joseph</t>
  </si>
  <si>
    <t>Kuo, Ya-Huei</t>
  </si>
  <si>
    <t>Small, Dana M</t>
  </si>
  <si>
    <t>Edelmann, Winfried</t>
  </si>
  <si>
    <t>Devidas, Meenakshi</t>
  </si>
  <si>
    <t>Tsourkas, Andrew</t>
  </si>
  <si>
    <t>Chen, Ru</t>
  </si>
  <si>
    <t>Lu, Wuyuan</t>
  </si>
  <si>
    <t>Mccarty, Nami</t>
  </si>
  <si>
    <t>Cobbs, Charles S</t>
  </si>
  <si>
    <t>Minev, Boris</t>
  </si>
  <si>
    <t>Glinskii, Vladislav V</t>
  </si>
  <si>
    <t>Naora, Honami</t>
  </si>
  <si>
    <t>Bardeesy, Nabeel</t>
  </si>
  <si>
    <t>Celebi, Julide T</t>
  </si>
  <si>
    <t>Folch, Albert</t>
  </si>
  <si>
    <t>Fu, Steven</t>
  </si>
  <si>
    <t>Torroella-Kouri, Marta</t>
  </si>
  <si>
    <t>Collier, Lara S</t>
  </si>
  <si>
    <t>Lira, Sergio A.</t>
  </si>
  <si>
    <t>Lesniak, Maciej S</t>
  </si>
  <si>
    <t>Gao, Tianyan</t>
  </si>
  <si>
    <t>Wolf, Susan M</t>
  </si>
  <si>
    <t>Marriott, Susan J</t>
  </si>
  <si>
    <t>Roop, Dennis</t>
  </si>
  <si>
    <t>Rosen, Jeffrey Mark</t>
  </si>
  <si>
    <t>Wang, Rongfu</t>
  </si>
  <si>
    <t>Lee, Adrian V.</t>
  </si>
  <si>
    <t>Nicklas, Theresa Ann</t>
  </si>
  <si>
    <t>Poplack, David G.</t>
  </si>
  <si>
    <t>Davies, Joanna D</t>
  </si>
  <si>
    <t>Justice, Monica Jean</t>
  </si>
  <si>
    <t>Baranowski, Tom</t>
  </si>
  <si>
    <t>Goodell, Margaret</t>
  </si>
  <si>
    <t>Ford, Marvella Elizabeth</t>
  </si>
  <si>
    <t>Zhang, Pumin</t>
  </si>
  <si>
    <t>Barry, Michael A</t>
  </si>
  <si>
    <t>Agoulnik, Alexander I.</t>
  </si>
  <si>
    <t>Kumar, Vipin</t>
  </si>
  <si>
    <t>Bilder, David</t>
  </si>
  <si>
    <t>Shay, Jerry William</t>
  </si>
  <si>
    <t>White, Michael Anthony</t>
  </si>
  <si>
    <t>Wright, Woodring Erik</t>
  </si>
  <si>
    <t>Muesch, Anne</t>
  </si>
  <si>
    <t>Harran, Patrick G.</t>
  </si>
  <si>
    <t>Sharp, Phillip A</t>
  </si>
  <si>
    <t>Oeffinger, Kevin Charles</t>
  </si>
  <si>
    <t>Corey, Seth Joel</t>
  </si>
  <si>
    <t>Ahmed, Yasmath</t>
  </si>
  <si>
    <t>Grant, Aaron Keith</t>
  </si>
  <si>
    <t>Ponomarev, Vladimir</t>
  </si>
  <si>
    <t>Colonna, Marco</t>
  </si>
  <si>
    <t>Mitchell, Robert A.</t>
  </si>
  <si>
    <t>Reich, David Emil</t>
  </si>
  <si>
    <t>Odunsi, Kunle O</t>
  </si>
  <si>
    <t>Massion, Pierre P</t>
  </si>
  <si>
    <t>Massion, Pierre P.</t>
  </si>
  <si>
    <t>Bui, Alex</t>
  </si>
  <si>
    <t>Mccune, Jeannine S</t>
  </si>
  <si>
    <t>Rao, Jianghong</t>
  </si>
  <si>
    <t>Walsh, Judith Mary Eileen</t>
  </si>
  <si>
    <t>Irvine, Darrell J</t>
  </si>
  <si>
    <t>Thatcher, Gregory R J</t>
  </si>
  <si>
    <t>Mo, Yin-Yuan</t>
  </si>
  <si>
    <t>Noworolski, Susan M</t>
  </si>
  <si>
    <t>Hsieh, James J-D</t>
  </si>
  <si>
    <t>Grippo, Paul Joseph</t>
  </si>
  <si>
    <t>Chong, Hyun-Soon</t>
  </si>
  <si>
    <t>Hockenberry, Marilyn J</t>
  </si>
  <si>
    <t>Zhou, Otto Z</t>
  </si>
  <si>
    <t>Macleod, Kay F</t>
  </si>
  <si>
    <t>Abrantes, Ana M</t>
  </si>
  <si>
    <t>Bian, Qiqiang</t>
  </si>
  <si>
    <t>Kobetz, Erin N</t>
  </si>
  <si>
    <t>Williams, Karen Patricia</t>
  </si>
  <si>
    <t>Li, Benyi</t>
  </si>
  <si>
    <t>Armanios, Mary Y.</t>
  </si>
  <si>
    <t>Messersmith, Wells A</t>
  </si>
  <si>
    <t>Didenko, Vladimir V</t>
  </si>
  <si>
    <t>Kuperwasser, Charlotte</t>
  </si>
  <si>
    <t>Baust, J M</t>
  </si>
  <si>
    <t>Craig, Benjamin M</t>
  </si>
  <si>
    <t>Oprea, Tudor</t>
  </si>
  <si>
    <t>Seeley, John R</t>
  </si>
  <si>
    <t>Olson, Gary L</t>
  </si>
  <si>
    <t>Wang, Y Andrew</t>
  </si>
  <si>
    <t>Maly, Dustin J</t>
  </si>
  <si>
    <t>Vidrine, Jennifer Irvin</t>
  </si>
  <si>
    <t>Lockman, Paul R</t>
  </si>
  <si>
    <t>Sarkar, Casim</t>
  </si>
  <si>
    <t>Brown, Kathlynn C</t>
  </si>
  <si>
    <t>Okuyemi, Kolawole S</t>
  </si>
  <si>
    <t>Flaherty, Keith T</t>
  </si>
  <si>
    <t>Kesler, Shelli R</t>
  </si>
  <si>
    <t>Onega, Tracy</t>
  </si>
  <si>
    <t>Goetz, Matthew Philip</t>
  </si>
  <si>
    <t>Janusek, Linda</t>
  </si>
  <si>
    <t>Messer, Karen</t>
  </si>
  <si>
    <t>Noble, William Stafford</t>
  </si>
  <si>
    <t>Bunz, Fred</t>
  </si>
  <si>
    <t>Liao, Joseph C</t>
  </si>
  <si>
    <t>Park, Catherine C</t>
  </si>
  <si>
    <t>Tridandapani, Susheela</t>
  </si>
  <si>
    <t>Karlseder, Jan</t>
  </si>
  <si>
    <t>Zeh, Herbert J</t>
  </si>
  <si>
    <t>Khabele, Dineo</t>
  </si>
  <si>
    <t>Chan, Andrew T</t>
  </si>
  <si>
    <t>Lewis, Jason S</t>
  </si>
  <si>
    <t>El Fakhri, Georges</t>
  </si>
  <si>
    <t>Pagel, Mark David</t>
  </si>
  <si>
    <t>Rogers, Laura Q</t>
  </si>
  <si>
    <t>Germain, Doris A</t>
  </si>
  <si>
    <t>Akintoye, Sunday O</t>
  </si>
  <si>
    <t>Hoyo, Cathrine</t>
  </si>
  <si>
    <t>Zhang, Lin</t>
  </si>
  <si>
    <t>Maitra, Anirban</t>
  </si>
  <si>
    <t>Seth, Pankaj K.</t>
  </si>
  <si>
    <t>Wang, Qiming Jane</t>
  </si>
  <si>
    <t>Cui, Yan</t>
  </si>
  <si>
    <t>Lawson, Andrew B.</t>
  </si>
  <si>
    <t>Lin, Chen-Yong</t>
  </si>
  <si>
    <t>Stahl, Andreas</t>
  </si>
  <si>
    <t>Aifantis, Iannis</t>
  </si>
  <si>
    <t>Slingerland, Joyce Marie</t>
  </si>
  <si>
    <t>Damodaran, Chendil</t>
  </si>
  <si>
    <t>Guelcher, Scott A</t>
  </si>
  <si>
    <t>Mao, Hai-Quan</t>
  </si>
  <si>
    <t>Suh, Yousin</t>
  </si>
  <si>
    <t>Chandran, Bala</t>
  </si>
  <si>
    <t>Elsawa, Sherine F.</t>
  </si>
  <si>
    <t>Shekhar, Raj</t>
  </si>
  <si>
    <t>Shen, Dinggang</t>
  </si>
  <si>
    <t>Zhou, Jinyuan</t>
  </si>
  <si>
    <t>Haemmerich, Dieter</t>
  </si>
  <si>
    <t>Siewerdsen, Jeffrey H</t>
  </si>
  <si>
    <t>Chang, Chawnshang</t>
  </si>
  <si>
    <t>Maudsley, Andrew A.</t>
  </si>
  <si>
    <t>Chang, Susan M</t>
  </si>
  <si>
    <t>Liu, Glenn</t>
  </si>
  <si>
    <t>Datta, Kaustubh</t>
  </si>
  <si>
    <t>Walkosz, Barbara</t>
  </si>
  <si>
    <t>Markey, Mia K</t>
  </si>
  <si>
    <t>Hsu, Wei</t>
  </si>
  <si>
    <t>Schmitz, Kathryn H.</t>
  </si>
  <si>
    <t>Ramirez, Nilsa C</t>
  </si>
  <si>
    <t>Greider, Carol W</t>
  </si>
  <si>
    <t>Ceballos, Rachel M</t>
  </si>
  <si>
    <t>Silverman, Robert H.</t>
  </si>
  <si>
    <t>Casey, Graham</t>
  </si>
  <si>
    <t>Xu, Yan</t>
  </si>
  <si>
    <t>Kirby, Russell S</t>
  </si>
  <si>
    <t>Nicot, Christophe P</t>
  </si>
  <si>
    <t>Wilkens, Lynne R</t>
  </si>
  <si>
    <t>Rempala, Grzegorz A</t>
  </si>
  <si>
    <t>Jacobs, Elizabeth T</t>
  </si>
  <si>
    <t>Chiosis, Gabriela</t>
  </si>
  <si>
    <t>Dave, Amita</t>
  </si>
  <si>
    <t>Jiang, Steve Bin</t>
  </si>
  <si>
    <t>Mason, Philip J</t>
  </si>
  <si>
    <t>Leone, Gustavo Walter</t>
  </si>
  <si>
    <t>Gibbons, Frederick X</t>
  </si>
  <si>
    <t>Benzo, Roberto Pablo</t>
  </si>
  <si>
    <t>Jiang, Shudong</t>
  </si>
  <si>
    <t>Yarema, Kevin J</t>
  </si>
  <si>
    <t>Dai, Qi</t>
  </si>
  <si>
    <t>Gounari, Fotini</t>
  </si>
  <si>
    <t>Wan, Yong</t>
  </si>
  <si>
    <t>Greenberg, Roger A</t>
  </si>
  <si>
    <t>Bruce, Jeffrey N</t>
  </si>
  <si>
    <t>Benz, Christopher</t>
  </si>
  <si>
    <t>Williams, Jennie L</t>
  </si>
  <si>
    <t>Bondada, Subbarao</t>
  </si>
  <si>
    <t>Hanes, Justin S.</t>
  </si>
  <si>
    <t>Park, Elyse R</t>
  </si>
  <si>
    <t>Chan, June Ml</t>
  </si>
  <si>
    <t>Habelhah, Hasem</t>
  </si>
  <si>
    <t>Gwede, Clement K</t>
  </si>
  <si>
    <t>Shokar, Navkiran</t>
  </si>
  <si>
    <t>Kraj, Piotr J</t>
  </si>
  <si>
    <t>Maclean, Paul S</t>
  </si>
  <si>
    <t>Wu, Hong</t>
  </si>
  <si>
    <t>Fahrig, Rebecca</t>
  </si>
  <si>
    <t>Sanderson, Ralph D</t>
  </si>
  <si>
    <t>Geiger, Hartmut</t>
  </si>
  <si>
    <t>Isaacs, Jennifer S</t>
  </si>
  <si>
    <t>Lozano, Guillermina</t>
  </si>
  <si>
    <t>Timmerman, John M</t>
  </si>
  <si>
    <t>Stupack, Dwayne G.</t>
  </si>
  <si>
    <t>Brard, Laurent</t>
  </si>
  <si>
    <t>Abate-Shen, Cory</t>
  </si>
  <si>
    <t>Pang, Qishen</t>
  </si>
  <si>
    <t>Kleer, Celina G</t>
  </si>
  <si>
    <t>Haab, Brian B.</t>
  </si>
  <si>
    <t>Marcucci, Guido</t>
  </si>
  <si>
    <t>Chandler, Dawn S</t>
  </si>
  <si>
    <t>Chandra, Dhyan</t>
  </si>
  <si>
    <t>Langevin, Anne-Marie</t>
  </si>
  <si>
    <t>Poptani, Harish</t>
  </si>
  <si>
    <t>Levchenko, Andre</t>
  </si>
  <si>
    <t>Afaq, Farrukh</t>
  </si>
  <si>
    <t>Larue, Amanda C.</t>
  </si>
  <si>
    <t>Levine, Ross L</t>
  </si>
  <si>
    <t>Fu, Loning None</t>
  </si>
  <si>
    <t>Wolff, Steven N.</t>
  </si>
  <si>
    <t>Ohlfest, John R</t>
  </si>
  <si>
    <t>Wagner, Gerhard</t>
  </si>
  <si>
    <t>Marcus, Adam I</t>
  </si>
  <si>
    <t>Johnson, William Evan</t>
  </si>
  <si>
    <t>Vidrine, Damon J.</t>
  </si>
  <si>
    <t>Tu, Benjamin P</t>
  </si>
  <si>
    <t>Languino, Lucia R</t>
  </si>
  <si>
    <t>Wang, Tza-Huei</t>
  </si>
  <si>
    <t>Zhu, Yong</t>
  </si>
  <si>
    <t>Weiss, Ron</t>
  </si>
  <si>
    <t>Artandi, Steven E</t>
  </si>
  <si>
    <t>Coscoy, Laurent</t>
  </si>
  <si>
    <t>Followill, David S</t>
  </si>
  <si>
    <t>Komaki, Ritsuko</t>
  </si>
  <si>
    <t>Hirsch, Fred R</t>
  </si>
  <si>
    <t>Wang, Thomas D</t>
  </si>
  <si>
    <t>Peterson, Susan K</t>
  </si>
  <si>
    <t>Yao, James C</t>
  </si>
  <si>
    <t>Califano, Andrea</t>
  </si>
  <si>
    <t>Cagan, Ross Leigh</t>
  </si>
  <si>
    <t>Pai, Ahna Luise</t>
  </si>
  <si>
    <t>Blair, Sarah L</t>
  </si>
  <si>
    <t>He, Chuan</t>
  </si>
  <si>
    <t>Cheng, Ji-Xin</t>
  </si>
  <si>
    <t>Dantzer, Robert</t>
  </si>
  <si>
    <t>White, Forest M</t>
  </si>
  <si>
    <t>Roy, Partha</t>
  </si>
  <si>
    <t>Wang, Xiao-Jing</t>
  </si>
  <si>
    <t>Sears, Cynthia</t>
  </si>
  <si>
    <t>Paris, Pamela L</t>
  </si>
  <si>
    <t>Sun, Yi</t>
  </si>
  <si>
    <t>Kaplan, David E</t>
  </si>
  <si>
    <t>Vannucci, Marina</t>
  </si>
  <si>
    <t>Hannon, Margaret A</t>
  </si>
  <si>
    <t>Zaika, Alexander I</t>
  </si>
  <si>
    <t>Sunwoo, John B</t>
  </si>
  <si>
    <t>Zi, Xiaolin</t>
  </si>
  <si>
    <t>Konopleva, Marina Y</t>
  </si>
  <si>
    <t>Makale, Milan T</t>
  </si>
  <si>
    <t>Lu, Zhimin</t>
  </si>
  <si>
    <t>Piller, Kenneth J</t>
  </si>
  <si>
    <t>Li, Yonghe</t>
  </si>
  <si>
    <t>Aguirre-Ghiso, Julio A.</t>
  </si>
  <si>
    <t>Altschuler, Steven J</t>
  </si>
  <si>
    <t>Badr, Hoda J</t>
  </si>
  <si>
    <t>Sherwood, Nancy E</t>
  </si>
  <si>
    <t>Ziv, Elad</t>
  </si>
  <si>
    <t>Cukierman, Edna</t>
  </si>
  <si>
    <t>Bickmore, Timothy W</t>
  </si>
  <si>
    <t>Cockburn, Myles G</t>
  </si>
  <si>
    <t>Mer, Georges</t>
  </si>
  <si>
    <t>Bergers, Gabriele</t>
  </si>
  <si>
    <t>Curti, Brendan D</t>
  </si>
  <si>
    <t>Hayhurst, Andrew</t>
  </si>
  <si>
    <t>Webb-Robertson, Bobbie-Jo Mary</t>
  </si>
  <si>
    <t>Mehta, Anand S</t>
  </si>
  <si>
    <t>Ma'Ayan, Avi</t>
  </si>
  <si>
    <t>Boice, John Dunning</t>
  </si>
  <si>
    <t>Antonia, Scott J</t>
  </si>
  <si>
    <t>Aguiar, Ricardo C</t>
  </si>
  <si>
    <t>Cutler, Corey S</t>
  </si>
  <si>
    <t>Hideshima, Teru</t>
  </si>
  <si>
    <t>Li, Guo-Min</t>
  </si>
  <si>
    <t>Kaetzel, David M</t>
  </si>
  <si>
    <t>Chen, Guang-Hong</t>
  </si>
  <si>
    <t>Redinbo, Matthew R</t>
  </si>
  <si>
    <t>Samant, Rajeev S</t>
  </si>
  <si>
    <t>Mertz, Jerome C</t>
  </si>
  <si>
    <t>Shima, Naoko</t>
  </si>
  <si>
    <t>Testa, Charles</t>
  </si>
  <si>
    <t>Pang, Xiaowu</t>
  </si>
  <si>
    <t>Katz, Steven C</t>
  </si>
  <si>
    <t>Schonberg, Mara A</t>
  </si>
  <si>
    <t>Matta, Jaime L</t>
  </si>
  <si>
    <t>Williams, David M</t>
  </si>
  <si>
    <t>Rozek, Laura</t>
  </si>
  <si>
    <t>Nonn, Larisa</t>
  </si>
  <si>
    <t>Cheng, Chonghui</t>
  </si>
  <si>
    <t>Baskin, Monica L</t>
  </si>
  <si>
    <t>Devoe, Jennifer E</t>
  </si>
  <si>
    <t>Janelsins, Michelle C</t>
  </si>
  <si>
    <t>Karchin, Rachel</t>
  </si>
  <si>
    <t>Schauer, Daniel P</t>
  </si>
  <si>
    <t>Chitalia, Vipul C</t>
  </si>
  <si>
    <t>Gabriel, Stacey</t>
  </si>
  <si>
    <t>Michaud, Dominique S</t>
  </si>
  <si>
    <t>Temel, Jennifer Sue</t>
  </si>
  <si>
    <t>Gu, Jian</t>
  </si>
  <si>
    <t>Mao, Jun J</t>
  </si>
  <si>
    <t>Thompson, Patricia Ann</t>
  </si>
  <si>
    <t>Butterfield, Lisa Helene</t>
  </si>
  <si>
    <t>Liu, Xiaole Shirley</t>
  </si>
  <si>
    <t>Hezel, Aram F</t>
  </si>
  <si>
    <t>Collins, Bradley N</t>
  </si>
  <si>
    <t>Mustian, Karen M.</t>
  </si>
  <si>
    <t>Bricker, Jonathan B.</t>
  </si>
  <si>
    <t>Fan, Z. Hugh</t>
  </si>
  <si>
    <t>Eliceiri, Kevin William</t>
  </si>
  <si>
    <t>Lin, Wenbin</t>
  </si>
  <si>
    <t>Afshar-Kharghan, Vahid</t>
  </si>
  <si>
    <t>Basaria, Shehzad</t>
  </si>
  <si>
    <t>Lilja, Hans</t>
  </si>
  <si>
    <t>Elashoff, David</t>
  </si>
  <si>
    <t>Eibl, Guido Erwin Michael</t>
  </si>
  <si>
    <t>Rempel, Sandra Ann</t>
  </si>
  <si>
    <t>Kaytor, Michael D</t>
  </si>
  <si>
    <t>Ferrer, Fernando A.</t>
  </si>
  <si>
    <t>Yu, Hong</t>
  </si>
  <si>
    <t>Vadaparampil, Susan T</t>
  </si>
  <si>
    <t>Vedantham, Srinivasan</t>
  </si>
  <si>
    <t>Hoffman, Ronald</t>
  </si>
  <si>
    <t>Zhang, Zhiguo</t>
  </si>
  <si>
    <t>Zhao, Zhongming</t>
  </si>
  <si>
    <t>Badawi, Ramsey D.</t>
  </si>
  <si>
    <t>Francis, Matthew B</t>
  </si>
  <si>
    <t>Glunde, Kristine</t>
  </si>
  <si>
    <t>Sturgeon, Susan R</t>
  </si>
  <si>
    <t>Resh, Marilyn D</t>
  </si>
  <si>
    <t>Mcdannold, Nathan J</t>
  </si>
  <si>
    <t>Sobol, Robert W</t>
  </si>
  <si>
    <t>Wang, Xiang-Yang</t>
  </si>
  <si>
    <t>Xiao, Gutian</t>
  </si>
  <si>
    <t>Puigserver, Pere</t>
  </si>
  <si>
    <t>Merad, Miriam</t>
  </si>
  <si>
    <t>Rudek, Michelle A</t>
  </si>
  <si>
    <t>Thompson, Paul R</t>
  </si>
  <si>
    <t>Nevo, Erez</t>
  </si>
  <si>
    <t>Jeffrey, Stefanie S</t>
  </si>
  <si>
    <t>Sridhar, Srinivas</t>
  </si>
  <si>
    <t>Hofseth, Lorne J</t>
  </si>
  <si>
    <t>Au, Jessie L.-S.</t>
  </si>
  <si>
    <t>Ross, Brian D.</t>
  </si>
  <si>
    <t>Delisa, Matthew P</t>
  </si>
  <si>
    <t>Andrew, Angeline Sanderson</t>
  </si>
  <si>
    <t>Reed, Susan Gayle</t>
  </si>
  <si>
    <t>Danaher, Brian G.</t>
  </si>
  <si>
    <t>Cohen, Ezra</t>
  </si>
  <si>
    <t>Han, Jiali</t>
  </si>
  <si>
    <t>Yankeelov, Thomas E</t>
  </si>
  <si>
    <t>Yuan, Jian-Min</t>
  </si>
  <si>
    <t>Pearce, Celeste Leigh</t>
  </si>
  <si>
    <t>Menne, Stephan</t>
  </si>
  <si>
    <t>Petukhov, Pavel A</t>
  </si>
  <si>
    <t>Desai, Jaydev P.</t>
  </si>
  <si>
    <t>Hatcher, Jennifer</t>
  </si>
  <si>
    <t>Henderson, Jeffrey A</t>
  </si>
  <si>
    <t>Townsend, Robert Reid</t>
  </si>
  <si>
    <t>Pun, Suzie H</t>
  </si>
  <si>
    <t>Lee, Hongzhe</t>
  </si>
  <si>
    <t>Iversen, Edwin Severin</t>
  </si>
  <si>
    <t>Kuruppu, Darshini</t>
  </si>
  <si>
    <t>Caplan, Lee</t>
  </si>
  <si>
    <t>Morrison, Ashby J.</t>
  </si>
  <si>
    <t>Prives, Carol</t>
  </si>
  <si>
    <t>Jiang, Xuejun</t>
  </si>
  <si>
    <t>Xing, Michael Mingzhao</t>
  </si>
  <si>
    <t>Cao, Jian</t>
  </si>
  <si>
    <t>Manning, Henry C.</t>
  </si>
  <si>
    <t>Huang, Jiaoti</t>
  </si>
  <si>
    <t>Robinson, Jason D</t>
  </si>
  <si>
    <t>Lanza, Stephanie T</t>
  </si>
  <si>
    <t>Kulasingam, Shalini L.</t>
  </si>
  <si>
    <t>Sugimoto, Katsonuri</t>
  </si>
  <si>
    <t>Cai, Qiuyin</t>
  </si>
  <si>
    <t>Liu, Kebin</t>
  </si>
  <si>
    <t>Primack, Brian A</t>
  </si>
  <si>
    <t>Wise, Lauren A</t>
  </si>
  <si>
    <t>Li, Yi</t>
  </si>
  <si>
    <t>Xing, Chengguo</t>
  </si>
  <si>
    <t>Schnall, Mitchell D.</t>
  </si>
  <si>
    <t>Li, Min</t>
  </si>
  <si>
    <t>Sage, Julien</t>
  </si>
  <si>
    <t>Bogyo, Matthew</t>
  </si>
  <si>
    <t>Bogyo, Matthew S</t>
  </si>
  <si>
    <t>Amin, Hesham M</t>
  </si>
  <si>
    <t>Cardenas-Corona, Maria E</t>
  </si>
  <si>
    <t>Kirsch, David Guy</t>
  </si>
  <si>
    <t>Seo, Youngho</t>
  </si>
  <si>
    <t>Leslie, Christina S</t>
  </si>
  <si>
    <t>Gorenstein, David G</t>
  </si>
  <si>
    <t>Tavtigian, Sean Vahram</t>
  </si>
  <si>
    <t>Lengyel, Ernst</t>
  </si>
  <si>
    <t>Zhang, Jin</t>
  </si>
  <si>
    <t>Wordeman, Linda G.</t>
  </si>
  <si>
    <t>Hergenrother, Paul</t>
  </si>
  <si>
    <t>Tanjasiri, Sora P</t>
  </si>
  <si>
    <t>Simon, Marie Celeste</t>
  </si>
  <si>
    <t>Fraenkel, Ernest</t>
  </si>
  <si>
    <t>Oldfield, Eric</t>
  </si>
  <si>
    <t>Jones, Lee W</t>
  </si>
  <si>
    <t>Iftimia, Nicusor</t>
  </si>
  <si>
    <t>Smith, Richard D</t>
  </si>
  <si>
    <t>Stearns, Diane M</t>
  </si>
  <si>
    <t>Tarakanova, Vera L.</t>
  </si>
  <si>
    <t>Othus, Megan</t>
  </si>
  <si>
    <t>Deininger, Michael W</t>
  </si>
  <si>
    <t>Ma, Xiaomei</t>
  </si>
  <si>
    <t>Tseng, Hsian-Rong</t>
  </si>
  <si>
    <t>Coups, Elliot J</t>
  </si>
  <si>
    <t>Christofidou-Solomidou, Melpo</t>
  </si>
  <si>
    <t>Caromile, Leslie Ann</t>
  </si>
  <si>
    <t>Parker, Laurie L.</t>
  </si>
  <si>
    <t>Higgins, William Evan</t>
  </si>
  <si>
    <t>Gray, Nathanael Schiander</t>
  </si>
  <si>
    <t>Heath, James R.</t>
  </si>
  <si>
    <t>Pfeifer, Mark P.</t>
  </si>
  <si>
    <t>Eaton, Gareth R</t>
  </si>
  <si>
    <t>Hsu, Mei-Yu</t>
  </si>
  <si>
    <t>Quinn, Gwendolyn P</t>
  </si>
  <si>
    <t>Greene, Eric C</t>
  </si>
  <si>
    <t>Cui, Zhengrong</t>
  </si>
  <si>
    <t>Joiner, Michael C</t>
  </si>
  <si>
    <t>Stamatakis, Katherine A</t>
  </si>
  <si>
    <t>Dotti, Gianpietro</t>
  </si>
  <si>
    <t>Du, Chunying</t>
  </si>
  <si>
    <t>Metelitsa, Leonid S</t>
  </si>
  <si>
    <t>Wu, Jennifer D</t>
  </si>
  <si>
    <t>Ignatenko, Natalia A</t>
  </si>
  <si>
    <t>Xie, Ping</t>
  </si>
  <si>
    <t>Shahinian, Vahakn B</t>
  </si>
  <si>
    <t>Liu, Yu-Tsueng</t>
  </si>
  <si>
    <t>Hua, Xianxin</t>
  </si>
  <si>
    <t>Kumar, Shaji Kunnathu</t>
  </si>
  <si>
    <t>Shi, Huidong</t>
  </si>
  <si>
    <t>Han, Haiyong</t>
  </si>
  <si>
    <t>Li, Yong</t>
  </si>
  <si>
    <t>Huang, Suyun</t>
  </si>
  <si>
    <t>Frank, Markus H.</t>
  </si>
  <si>
    <t>Arbab, Ali Syed</t>
  </si>
  <si>
    <t>Ressom, Habtom W</t>
  </si>
  <si>
    <t>Liu, Yufeng</t>
  </si>
  <si>
    <t>Kim, Kyung Bo</t>
  </si>
  <si>
    <t>Shultz, Leonard D.</t>
  </si>
  <si>
    <t>Bradbury, Angela R.</t>
  </si>
  <si>
    <t>Robbins, Kay A</t>
  </si>
  <si>
    <t>Redding, Colleen A.</t>
  </si>
  <si>
    <t>Bollard, Catherine Mary</t>
  </si>
  <si>
    <t>Zeng, Gang</t>
  </si>
  <si>
    <t>Larson, Andrew Christian</t>
  </si>
  <si>
    <t>Xu, Mingjiang</t>
  </si>
  <si>
    <t>Schwarzbauer, Jean E</t>
  </si>
  <si>
    <t>Ankerst, Donna Pauler</t>
  </si>
  <si>
    <t>Mcdonald, Alicia C</t>
  </si>
  <si>
    <t>Prior, Fred William</t>
  </si>
  <si>
    <t>Sweasy, Joann B</t>
  </si>
  <si>
    <t>Fields, Ryan C</t>
  </si>
  <si>
    <t>Amaravadi, Ravi K</t>
  </si>
  <si>
    <t>Menda, Yusuf</t>
  </si>
  <si>
    <t>Shelley, Donna R</t>
  </si>
  <si>
    <t>Viola, Francesco</t>
  </si>
  <si>
    <t>Malarkannan, Subramaniam</t>
  </si>
  <si>
    <t>Foster, Aaron E</t>
  </si>
  <si>
    <t>David, Gregory</t>
  </si>
  <si>
    <t>Natarajan, Loki</t>
  </si>
  <si>
    <t>Colabianchi, Natalie</t>
  </si>
  <si>
    <t>Deshpande, Anjali D</t>
  </si>
  <si>
    <t>Kopetz, Scott</t>
  </si>
  <si>
    <t>Mehrotra, Ateev</t>
  </si>
  <si>
    <t>Deng, Yibin</t>
  </si>
  <si>
    <t>Prabhu, Kumble Sandeep</t>
  </si>
  <si>
    <t>Peters, Ulrike</t>
  </si>
  <si>
    <t>Torres, Isabel</t>
  </si>
  <si>
    <t>Schore, Reuven J</t>
  </si>
  <si>
    <t>Knutson, Keith L</t>
  </si>
  <si>
    <t>Turesky, Robert J.</t>
  </si>
  <si>
    <t>Xu, Liang</t>
  </si>
  <si>
    <t>Rollison, Dana Elise</t>
  </si>
  <si>
    <t>Phelan, Catherine</t>
  </si>
  <si>
    <t>Lim, Mark</t>
  </si>
  <si>
    <t>Hecht, Sidney M.</t>
  </si>
  <si>
    <t>Mackenzie, Todd A.</t>
  </si>
  <si>
    <t>Viswanathan, Akila</t>
  </si>
  <si>
    <t>Kanneganti, Thirumala-Devi</t>
  </si>
  <si>
    <t>Cheng, Yiqiang</t>
  </si>
  <si>
    <t>Li, Song</t>
  </si>
  <si>
    <t>Tworoger, Shelley S</t>
  </si>
  <si>
    <t>Mayr, Nina A.</t>
  </si>
  <si>
    <t>Espinosa, Joaquin M.</t>
  </si>
  <si>
    <t>Crooks, Peter Anthony</t>
  </si>
  <si>
    <t>Brantley-Sieders, Dana M</t>
  </si>
  <si>
    <t>Quinn, David Ian</t>
  </si>
  <si>
    <t>Chen, Jing</t>
  </si>
  <si>
    <t>Gupta, Ramesh C</t>
  </si>
  <si>
    <t>Bach, Ingolf M</t>
  </si>
  <si>
    <t>Leung, Wing</t>
  </si>
  <si>
    <t>Adams, Swann Arp</t>
  </si>
  <si>
    <t>Kovall, Rhett</t>
  </si>
  <si>
    <t>Moody, Cary A</t>
  </si>
  <si>
    <t>Fingleton, Barbara</t>
  </si>
  <si>
    <t>Guevara-Patino, Jose Alejandro</t>
  </si>
  <si>
    <t>Hu, Yanfen</t>
  </si>
  <si>
    <t>Cartegni, Luca</t>
  </si>
  <si>
    <t>Hancu, Ileana</t>
  </si>
  <si>
    <t>Lee, Sunmin</t>
  </si>
  <si>
    <t>Ferrando, Adolfo A.</t>
  </si>
  <si>
    <t>Yu, Guoqiang</t>
  </si>
  <si>
    <t>Hwang, Jessica Park</t>
  </si>
  <si>
    <t>Kang, Ningling</t>
  </si>
  <si>
    <t>Ghoshal, Kalpana</t>
  </si>
  <si>
    <t>Celis, Esteban</t>
  </si>
  <si>
    <t>Press, Oliver W.</t>
  </si>
  <si>
    <t>Toborek, Michal</t>
  </si>
  <si>
    <t>Simpson, Melanie A</t>
  </si>
  <si>
    <t>Brindley, Paul J</t>
  </si>
  <si>
    <t>Wang, Xueding</t>
  </si>
  <si>
    <t>Zauber, Ann Graham</t>
  </si>
  <si>
    <t>Krichevsky, Anna M.</t>
  </si>
  <si>
    <t>Eadie, Tanya L</t>
  </si>
  <si>
    <t>Wang, Jianjun</t>
  </si>
  <si>
    <t>Kauff, Noah D</t>
  </si>
  <si>
    <t>Yang, Peiying</t>
  </si>
  <si>
    <t>Wang, Xiaowei</t>
  </si>
  <si>
    <t>Ronen, Sabrina Miriam</t>
  </si>
  <si>
    <t>Caplan, Arnold I.</t>
  </si>
  <si>
    <t>Esener, Sadik</t>
  </si>
  <si>
    <t>Beddar, Sam</t>
  </si>
  <si>
    <t>Yu, Aiming</t>
  </si>
  <si>
    <t>Eoff, Robert L</t>
  </si>
  <si>
    <t>Roth, Jack</t>
  </si>
  <si>
    <t>Vitolo, Michele I</t>
  </si>
  <si>
    <t>Lengner, Christopher Joachim</t>
  </si>
  <si>
    <t>Crum, Christopher Paul</t>
  </si>
  <si>
    <t>Machado, Heather L</t>
  </si>
  <si>
    <t>Shmulevich, Ilya</t>
  </si>
  <si>
    <t>Roman, David L</t>
  </si>
  <si>
    <t>Innocenti, Federico</t>
  </si>
  <si>
    <t>Merchan, Jaime R</t>
  </si>
  <si>
    <t>Park, Jin Mo</t>
  </si>
  <si>
    <t>Berg, Carla J</t>
  </si>
  <si>
    <t>Posluszny, Donna M</t>
  </si>
  <si>
    <t>Klosky, James</t>
  </si>
  <si>
    <t>Joazeiro, Claudio A.P.</t>
  </si>
  <si>
    <t>Hill, Dana Ashley</t>
  </si>
  <si>
    <t>Ouyang, Hongjiao</t>
  </si>
  <si>
    <t>Wu, Li</t>
  </si>
  <si>
    <t>Husaini, Baqar A</t>
  </si>
  <si>
    <t>Rogers, Gary S.</t>
  </si>
  <si>
    <t>Wiltshire, Tim</t>
  </si>
  <si>
    <t>O'Keefe, Denise Susan</t>
  </si>
  <si>
    <t>Bacich, Dean John</t>
  </si>
  <si>
    <t>Welk, Greg J.</t>
  </si>
  <si>
    <t>Schoen, Robert E.</t>
  </si>
  <si>
    <t>Rapchak, Barbara Ann</t>
  </si>
  <si>
    <t>Galiana, Gigi</t>
  </si>
  <si>
    <t>Skibola, Christine F</t>
  </si>
  <si>
    <t>Ingram, Jani Cheri</t>
  </si>
  <si>
    <t>Stark, Jeremy Michael</t>
  </si>
  <si>
    <t>Wang, Tian-Li</t>
  </si>
  <si>
    <t>Kang, Yibin</t>
  </si>
  <si>
    <t>Calhoun, Elizabeth Ann</t>
  </si>
  <si>
    <t>Huang, Qihong</t>
  </si>
  <si>
    <t>Porter, Marc D</t>
  </si>
  <si>
    <t>Williams, John Charles</t>
  </si>
  <si>
    <t>Mcqueen, Amy</t>
  </si>
  <si>
    <t>Strasser, Andrew</t>
  </si>
  <si>
    <t>Zhao, Ming</t>
  </si>
  <si>
    <t>Chi, Hongbo</t>
  </si>
  <si>
    <t>Goodison, Steve</t>
  </si>
  <si>
    <t>Perrin, Andrew Jonathan</t>
  </si>
  <si>
    <t>Wen, Ming</t>
  </si>
  <si>
    <t>Yu, Chang</t>
  </si>
  <si>
    <t>Stine, Zachary E</t>
  </si>
  <si>
    <t>Griguer, Corinne E</t>
  </si>
  <si>
    <t>Zhang, Yawei</t>
  </si>
  <si>
    <t>Radvanyi, Laszlo G</t>
  </si>
  <si>
    <t>Zhou, Wei</t>
  </si>
  <si>
    <t>Tian, Qiang</t>
  </si>
  <si>
    <t>Li, Fengzhi</t>
  </si>
  <si>
    <t>Engelman, Jeffrey A</t>
  </si>
  <si>
    <t>Erdman, Susan E.</t>
  </si>
  <si>
    <t>Zhang, Chengcheng</t>
  </si>
  <si>
    <t>Zhang, Jing</t>
  </si>
  <si>
    <t>Jimbo, Masahito</t>
  </si>
  <si>
    <t>Madabhushi, Anant</t>
  </si>
  <si>
    <t>Wu, Lani F</t>
  </si>
  <si>
    <t>Redell, Michele S</t>
  </si>
  <si>
    <t>Fei, Baowei</t>
  </si>
  <si>
    <t>Richards-Kortum, Rebecca Rae</t>
  </si>
  <si>
    <t>Barber, William C</t>
  </si>
  <si>
    <t>Huang, Wei</t>
  </si>
  <si>
    <t>Elefteriou, Florent</t>
  </si>
  <si>
    <t>Wang, Pin</t>
  </si>
  <si>
    <t>Nikiforov, Mikhail</t>
  </si>
  <si>
    <t>Baker, Ian</t>
  </si>
  <si>
    <t>Singh, Shailesh</t>
  </si>
  <si>
    <t>Li, Wei</t>
  </si>
  <si>
    <t>Bernstein, Steven L.</t>
  </si>
  <si>
    <t>Maitland, Michael L.</t>
  </si>
  <si>
    <t>Extermann, Martine</t>
  </si>
  <si>
    <t>Weintraub, Bruce Dale</t>
  </si>
  <si>
    <t>Gao, Xiaohu</t>
  </si>
  <si>
    <t>Bergen, Harold Robert</t>
  </si>
  <si>
    <t>Ruan, Biao</t>
  </si>
  <si>
    <t>Ness, Kirsten Kimberlie</t>
  </si>
  <si>
    <t>Torres, Richard</t>
  </si>
  <si>
    <t>Kraft, Peter</t>
  </si>
  <si>
    <t>Segal, Eran</t>
  </si>
  <si>
    <t>Feleppa, Ernest Joseph</t>
  </si>
  <si>
    <t>Liphardt, Jan T.</t>
  </si>
  <si>
    <t>Hong, Chi-Chen</t>
  </si>
  <si>
    <t>Chiao, Elizabeth</t>
  </si>
  <si>
    <t>Pickhardt, Perry</t>
  </si>
  <si>
    <t>Gottschalk, Stephen</t>
  </si>
  <si>
    <t>Ayala, Gustavo</t>
  </si>
  <si>
    <t>Kirk, Gregory D</t>
  </si>
  <si>
    <t>Chi, Jen-Tsan Ashley</t>
  </si>
  <si>
    <t>Gerend, Mary A.</t>
  </si>
  <si>
    <t>Xie, Bin</t>
  </si>
  <si>
    <t>Morton, Kathryn Ann</t>
  </si>
  <si>
    <t>Hoffman, John M</t>
  </si>
  <si>
    <t>Neelapu, Sattva S</t>
  </si>
  <si>
    <t>Thompson, Michael Alan</t>
  </si>
  <si>
    <t>Ghobrial, Irene M.</t>
  </si>
  <si>
    <t>Hill, Deirdre</t>
  </si>
  <si>
    <t>Blanco, M. Andres</t>
  </si>
  <si>
    <t>Brody, Jonathan</t>
  </si>
  <si>
    <t>Conejo-Garcia, Jose R</t>
  </si>
  <si>
    <t>Shevde, Lalita A</t>
  </si>
  <si>
    <t>Chow, Eric Jessen</t>
  </si>
  <si>
    <t>Shrubsole, Martha J.</t>
  </si>
  <si>
    <t>Lu, Chang</t>
  </si>
  <si>
    <t>Bolan, Patrick John</t>
  </si>
  <si>
    <t>Woodward, Wendy A</t>
  </si>
  <si>
    <t>Wondrak, Georg T</t>
  </si>
  <si>
    <t>Sarkar, Devanand</t>
  </si>
  <si>
    <t>Sparano, Joseph A</t>
  </si>
  <si>
    <t>French, Christopher A</t>
  </si>
  <si>
    <t>Chen, Wenyong</t>
  </si>
  <si>
    <t>Fei, Peiwen</t>
  </si>
  <si>
    <t>Pajonk, Frank</t>
  </si>
  <si>
    <t>El-Sayed, Mostafa A</t>
  </si>
  <si>
    <t>Ruggero, Davide</t>
  </si>
  <si>
    <t>Nwogu, Chukwumere E.</t>
  </si>
  <si>
    <t>Lee, I-Min</t>
  </si>
  <si>
    <t>Bhargava, Rohit</t>
  </si>
  <si>
    <t>Montagna, Cristina</t>
  </si>
  <si>
    <t>Kaur, Balveen</t>
  </si>
  <si>
    <t>Le, Dung T</t>
  </si>
  <si>
    <t>Siddique, Juned</t>
  </si>
  <si>
    <t>Blancafort, Pilar</t>
  </si>
  <si>
    <t>Tomsic, Michael J</t>
  </si>
  <si>
    <t>Molinaro, Annette M</t>
  </si>
  <si>
    <t>Chen, Jianjun</t>
  </si>
  <si>
    <t>Overwijk, Willem W</t>
  </si>
  <si>
    <t>Ji, Hanlee</t>
  </si>
  <si>
    <t>Manning, Brendan D.</t>
  </si>
  <si>
    <t>Haiman, Christopher Alan</t>
  </si>
  <si>
    <t>Pounds, Stanley</t>
  </si>
  <si>
    <t>Cobrinik, David</t>
  </si>
  <si>
    <t>Schaner-Tooley, Christine E</t>
  </si>
  <si>
    <t>Toll, Benjamin Andrew</t>
  </si>
  <si>
    <t>Basilion, James Peter</t>
  </si>
  <si>
    <t>Stuart, Joshua Michael</t>
  </si>
  <si>
    <t>Natarajan, Amarnath</t>
  </si>
  <si>
    <t>Wang, David</t>
  </si>
  <si>
    <t>Hiatt, Andrew</t>
  </si>
  <si>
    <t>Peikert, Tobias</t>
  </si>
  <si>
    <t>Kiefer, Garry E</t>
  </si>
  <si>
    <t>Mohapatra, Subhra</t>
  </si>
  <si>
    <t>Pietras, Richard Joseph</t>
  </si>
  <si>
    <t>Brace, Christopher L</t>
  </si>
  <si>
    <t>Ritzwoller, Debra P</t>
  </si>
  <si>
    <t>Pochampally, Radhika R.</t>
  </si>
  <si>
    <t>Will, James Arthur</t>
  </si>
  <si>
    <t>Eksioglu, Erika Adriana</t>
  </si>
  <si>
    <t>Burdette, Everette C</t>
  </si>
  <si>
    <t>Backer, Joseph M</t>
  </si>
  <si>
    <t>Sharma, Arun Kumar</t>
  </si>
  <si>
    <t>Zinnen, Shawn Patrick</t>
  </si>
  <si>
    <t>Yi, Chunling</t>
  </si>
  <si>
    <t>Sabbadini, Roger Allen</t>
  </si>
  <si>
    <t>Joyce, Johanna</t>
  </si>
  <si>
    <t>Giacalone, Matthew</t>
  </si>
  <si>
    <t>Jiao, Li</t>
  </si>
  <si>
    <t>Alizad, Azra</t>
  </si>
  <si>
    <t>Fischer, Gregory S</t>
  </si>
  <si>
    <t>Huchko, Megan J</t>
  </si>
  <si>
    <t>Radisky, Evette S</t>
  </si>
  <si>
    <t>Storz, Peter</t>
  </si>
  <si>
    <t>Dorazio, John A</t>
  </si>
  <si>
    <t>Carlson, Christopher S</t>
  </si>
  <si>
    <t>Nikolovska-Coleska, Zaneta</t>
  </si>
  <si>
    <t>Zhang, Donna D</t>
  </si>
  <si>
    <t>Gaur, Rakesh</t>
  </si>
  <si>
    <t>Mulvihill, Maureen L.</t>
  </si>
  <si>
    <t>Alexandrow, Mark G</t>
  </si>
  <si>
    <t>Nesvizhskii, Alexey I</t>
  </si>
  <si>
    <t>Salvemini, Daniela</t>
  </si>
  <si>
    <t>Daldrup-Link, Heike Elizabeth</t>
  </si>
  <si>
    <t>Chauhan, Subhash C.</t>
  </si>
  <si>
    <t>Duda, Dan Gabriel</t>
  </si>
  <si>
    <t>Fan, Xing</t>
  </si>
  <si>
    <t>Garrison, Jered C</t>
  </si>
  <si>
    <t>Stiles, Bangyan</t>
  </si>
  <si>
    <t>Schell, Todd D</t>
  </si>
  <si>
    <t>Taouli, Bachir</t>
  </si>
  <si>
    <t>Villano, John Lee</t>
  </si>
  <si>
    <t>Tackett, Alan Jackson</t>
  </si>
  <si>
    <t>Cella, Marina</t>
  </si>
  <si>
    <t>Fernandez-Zapico, Martin Ernesto</t>
  </si>
  <si>
    <t>Driehuys, Bastiaan</t>
  </si>
  <si>
    <t>Komatsu, Masanobu</t>
  </si>
  <si>
    <t>Ray, Sangeeta</t>
  </si>
  <si>
    <t>Box, Neil Frederick</t>
  </si>
  <si>
    <t>Karan, Dev</t>
  </si>
  <si>
    <t>Krishnan, Sunil</t>
  </si>
  <si>
    <t>Buckhaults, Phillip Joe</t>
  </si>
  <si>
    <t>Lynch, Thomas James</t>
  </si>
  <si>
    <t>Jacinto, Estela</t>
  </si>
  <si>
    <t>Lad, Thomas</t>
  </si>
  <si>
    <t>Lad, Thomas E</t>
  </si>
  <si>
    <t>Goel, Ajay</t>
  </si>
  <si>
    <t>Bishop, David Timothy</t>
  </si>
  <si>
    <t>Lawlor, Elizabeth Rachel</t>
  </si>
  <si>
    <t>Mahajan, Nupam P</t>
  </si>
  <si>
    <t>Metzger, Gregory John</t>
  </si>
  <si>
    <t>Jiang, Yi</t>
  </si>
  <si>
    <t>Mukherjee, Pinku</t>
  </si>
  <si>
    <t>Weidhaas, Joanne B</t>
  </si>
  <si>
    <t>Oviedo, Nestor</t>
  </si>
  <si>
    <t>Eckel Passow, Jeanette E</t>
  </si>
  <si>
    <t>Diacovo, Thomas G</t>
  </si>
  <si>
    <t>Kurdistani, Siavash</t>
  </si>
  <si>
    <t>Joshi, Amit</t>
  </si>
  <si>
    <t>Palmer, Paula Healani</t>
  </si>
  <si>
    <t>Haneuse, Sebastien</t>
  </si>
  <si>
    <t>Jiang, Jingfeng None</t>
  </si>
  <si>
    <t>Halas, Nancy J</t>
  </si>
  <si>
    <t>Knight, Julia A</t>
  </si>
  <si>
    <t>Gerber, Scott A.</t>
  </si>
  <si>
    <t>Kwee, Sandi Alexander</t>
  </si>
  <si>
    <t>Ramalingam, Suresh</t>
  </si>
  <si>
    <t>Mitsiades, Constantine S.</t>
  </si>
  <si>
    <t>Zhang, Dekai</t>
  </si>
  <si>
    <t>Govindan, Ramaswamy</t>
  </si>
  <si>
    <t>Bakkenist, Christopher J</t>
  </si>
  <si>
    <t>Gorlova, Olga</t>
  </si>
  <si>
    <t>Ran, Sophia</t>
  </si>
  <si>
    <t>Ganesan, Anand K</t>
  </si>
  <si>
    <t>Kimmelman, Alec</t>
  </si>
  <si>
    <t>Shah, Khalid A</t>
  </si>
  <si>
    <t>Xia, Younan</t>
  </si>
  <si>
    <t>Tuveson, David</t>
  </si>
  <si>
    <t>Cuevas, Carlos</t>
  </si>
  <si>
    <t>Quon, Andrew</t>
  </si>
  <si>
    <t>Tabb, David L</t>
  </si>
  <si>
    <t>Andreana, Peter R.</t>
  </si>
  <si>
    <t>Saba, Nabil F</t>
  </si>
  <si>
    <t>Sharma, Dipali</t>
  </si>
  <si>
    <t>Danhauer, Suzanne C.</t>
  </si>
  <si>
    <t>Garbow, Joel Richard</t>
  </si>
  <si>
    <t>Cunningham, Brian T.</t>
  </si>
  <si>
    <t>Colon-Carmona, Adan</t>
  </si>
  <si>
    <t>Swindlehurst, Cathy A</t>
  </si>
  <si>
    <t>Larson, Erik</t>
  </si>
  <si>
    <t>Hadjiyski, Lubomir M</t>
  </si>
  <si>
    <t>Westbrook, Thomas</t>
  </si>
  <si>
    <t>Cassidy, Pamela B</t>
  </si>
  <si>
    <t>Sreekumar, Arun</t>
  </si>
  <si>
    <t>Koomen, John M</t>
  </si>
  <si>
    <t>Borges, Virginia F.</t>
  </si>
  <si>
    <t>Ogino, Shuji</t>
  </si>
  <si>
    <t>Letterio, John James</t>
  </si>
  <si>
    <t>Zhao, Binsheng</t>
  </si>
  <si>
    <t>Johnson, David Scott</t>
  </si>
  <si>
    <t>Wolan, Dennis William</t>
  </si>
  <si>
    <t>Johnston, Paul A.</t>
  </si>
  <si>
    <t>Smith, Megan Veenema</t>
  </si>
  <si>
    <t>Verma, Subhash C.</t>
  </si>
  <si>
    <t>Wang, Shizhen Emily</t>
  </si>
  <si>
    <t>Krist, Alexander H</t>
  </si>
  <si>
    <t>Partridge, Savannah Corrina</t>
  </si>
  <si>
    <t>Abbas, Tarek A</t>
  </si>
  <si>
    <t>Macmillan, John Bryan</t>
  </si>
  <si>
    <t>Carter, Darrick Albert</t>
  </si>
  <si>
    <t>Simmons, Vani N.</t>
  </si>
  <si>
    <t>Mostoslavsky, Raul</t>
  </si>
  <si>
    <t>Zoellner, Jamie</t>
  </si>
  <si>
    <t>Chen, Xiaowei</t>
  </si>
  <si>
    <t>Wang, Qianben</t>
  </si>
  <si>
    <t>Nanjundan, Meera</t>
  </si>
  <si>
    <t>Zhang, You-Wei</t>
  </si>
  <si>
    <t>Ragin, Camille C</t>
  </si>
  <si>
    <t>Pickworth, Wallace Bruce</t>
  </si>
  <si>
    <t>Cappella, Joseph Nicholas</t>
  </si>
  <si>
    <t>Parvin, Bahram</t>
  </si>
  <si>
    <t>Ross, Levi A</t>
  </si>
  <si>
    <t>Shami, Paul J</t>
  </si>
  <si>
    <t>Gurcan, Metin Nafi</t>
  </si>
  <si>
    <t>Malek, Sami Nimer</t>
  </si>
  <si>
    <t>Freedland, Stephen Jay</t>
  </si>
  <si>
    <t>Wang, Liang</t>
  </si>
  <si>
    <t>Park, Jong-In</t>
  </si>
  <si>
    <t>Schuster, David Michael</t>
  </si>
  <si>
    <t>Paasche-Orlow, Michael</t>
  </si>
  <si>
    <t>Speed, Terence Paul</t>
  </si>
  <si>
    <t>Conti, David V</t>
  </si>
  <si>
    <t>Dominic, Oralia G</t>
  </si>
  <si>
    <t>Vakoc, Benjamin James</t>
  </si>
  <si>
    <t>Wang, Zhenghe</t>
  </si>
  <si>
    <t>Scacheri, Peter Christopher</t>
  </si>
  <si>
    <t>Rosen, Mark Alan</t>
  </si>
  <si>
    <t>Brand, Randall</t>
  </si>
  <si>
    <t>Provenzano, Paolo</t>
  </si>
  <si>
    <t>Toland, Amanda Ewart</t>
  </si>
  <si>
    <t>Lemasson, Isabelle Michele</t>
  </si>
  <si>
    <t>Gadgeel, Shirish</t>
  </si>
  <si>
    <t>Dunphy, Mark P.</t>
  </si>
  <si>
    <t>Reid, Gavin Edmund</t>
  </si>
  <si>
    <t>Macdonald, Lawrence R</t>
  </si>
  <si>
    <t>Dai, Mushui</t>
  </si>
  <si>
    <t>Dou, Yali</t>
  </si>
  <si>
    <t>Eisbruch, Avraham Eisbruch</t>
  </si>
  <si>
    <t>Liu, Leyuan</t>
  </si>
  <si>
    <t>Green, Beverly Beth</t>
  </si>
  <si>
    <t>Doubeni, Chyke Abadama</t>
  </si>
  <si>
    <t>Zhang, Jinsong</t>
  </si>
  <si>
    <t>Dong, Haidong</t>
  </si>
  <si>
    <t>Scharer, Orlando D.</t>
  </si>
  <si>
    <t>Cosgrove, Michael S.</t>
  </si>
  <si>
    <t>Moscat-Guillen, Jorge</t>
  </si>
  <si>
    <t>Nakano, Ichiro</t>
  </si>
  <si>
    <t>Tannous, Bakhos A.</t>
  </si>
  <si>
    <t>Mempel, Thorsten Roman</t>
  </si>
  <si>
    <t>Chen, Lin-Feng</t>
  </si>
  <si>
    <t>Poynter, Jenny N.</t>
  </si>
  <si>
    <t>Doyle, Patrick S</t>
  </si>
  <si>
    <t>Mandinova, Anna</t>
  </si>
  <si>
    <t>Jim, Heather S.L.</t>
  </si>
  <si>
    <t>Liu, Jianguo</t>
  </si>
  <si>
    <t>Jimeno, Antonio</t>
  </si>
  <si>
    <t>Chen, Yu</t>
  </si>
  <si>
    <t>Grandi, Paola</t>
  </si>
  <si>
    <t>Penalva, Luiz Otavio</t>
  </si>
  <si>
    <t>Lamba, Jatinder K</t>
  </si>
  <si>
    <t>Patrick-Miller, Linda</t>
  </si>
  <si>
    <t>Marto, Jarrod A.</t>
  </si>
  <si>
    <t>Wu, Zhaohui</t>
  </si>
  <si>
    <t>Cho, Hyunyi</t>
  </si>
  <si>
    <t>Chen, Jeon-Hor</t>
  </si>
  <si>
    <t>Zhou, Qifa</t>
  </si>
  <si>
    <t>Branstetter, Steven A.</t>
  </si>
  <si>
    <t>Zablotska, Lydia Bogdanivna</t>
  </si>
  <si>
    <t>Osipo, Clodia</t>
  </si>
  <si>
    <t>Medarova, Zdravka O.</t>
  </si>
  <si>
    <t>Canman, Christine Elizabeth</t>
  </si>
  <si>
    <t>Zhang, Jiwang</t>
  </si>
  <si>
    <t>Yuan, Ying</t>
  </si>
  <si>
    <t>Kim, Jane Jooyun</t>
  </si>
  <si>
    <t>Pan, Ping-Ying</t>
  </si>
  <si>
    <t>Meza, Rafael</t>
  </si>
  <si>
    <t>Liang, Gangning None</t>
  </si>
  <si>
    <t>Bernatsky, Sasha Ruth</t>
  </si>
  <si>
    <t>Ferrell, Betty R</t>
  </si>
  <si>
    <t>Michalski, Jeff M</t>
  </si>
  <si>
    <t>Basch, Ethan M.</t>
  </si>
  <si>
    <t>Chen, Jinbo</t>
  </si>
  <si>
    <t>Scheurer, Michael E.</t>
  </si>
  <si>
    <t>Denardo, David G</t>
  </si>
  <si>
    <t>Marshall, Dana</t>
  </si>
  <si>
    <t>Lu, Wei</t>
  </si>
  <si>
    <t>Kobayashi, Susumu</t>
  </si>
  <si>
    <t>Schnur, Julie B.</t>
  </si>
  <si>
    <t>Weinstock, Joseph</t>
  </si>
  <si>
    <t>Nock, Nora L</t>
  </si>
  <si>
    <t>Chi, Ping</t>
  </si>
  <si>
    <t>Edwards, Claire</t>
  </si>
  <si>
    <t>Sin, Don</t>
  </si>
  <si>
    <t>Weir, Scott James</t>
  </si>
  <si>
    <t>Schwartz, Lawrence H</t>
  </si>
  <si>
    <t>Ingolia, Nicholas T</t>
  </si>
  <si>
    <t>Viapiano, Mariano Sebastian</t>
  </si>
  <si>
    <t>Frasor, Jonna</t>
  </si>
  <si>
    <t>Sharma, Sunil</t>
  </si>
  <si>
    <t>Faries, Mark B.</t>
  </si>
  <si>
    <t>Thomas, George Victor</t>
  </si>
  <si>
    <t>Regev, Aviv</t>
  </si>
  <si>
    <t>Yoon, Euisik</t>
  </si>
  <si>
    <t>Bhakat, Kishor Kumar</t>
  </si>
  <si>
    <t>Zhong, John</t>
  </si>
  <si>
    <t>Feusner, James</t>
  </si>
  <si>
    <t>Huflejt, Margaret Elisabeth</t>
  </si>
  <si>
    <t>Lou, Zhenkun</t>
  </si>
  <si>
    <t>Chung, Jun</t>
  </si>
  <si>
    <t>Declerck, Yves A</t>
  </si>
  <si>
    <t>Grubbs, Stephen S.</t>
  </si>
  <si>
    <t>Parekh, Dipen</t>
  </si>
  <si>
    <t>Schober, Markus</t>
  </si>
  <si>
    <t>Jansen, Lynn Alexandra</t>
  </si>
  <si>
    <t>Pai, Sara Isabel</t>
  </si>
  <si>
    <t>Giguere, Jeffrey K</t>
  </si>
  <si>
    <t>Wells, Clark David</t>
  </si>
  <si>
    <t>Perry, Cheryl Lee</t>
  </si>
  <si>
    <t>Pathak, Arvind P</t>
  </si>
  <si>
    <t>Wang, Jing</t>
  </si>
  <si>
    <t>Dingli, David J.</t>
  </si>
  <si>
    <t>Yu, Jindan</t>
  </si>
  <si>
    <t>Mendoza, Jason A</t>
  </si>
  <si>
    <t>Cichewicz, Robert Henry</t>
  </si>
  <si>
    <t>Jones, Resa M.</t>
  </si>
  <si>
    <t>Pruitt, Kevin</t>
  </si>
  <si>
    <t>Aneja, Ritu</t>
  </si>
  <si>
    <t>Stern, Marilyn</t>
  </si>
  <si>
    <t>Salazar, Andres Mario</t>
  </si>
  <si>
    <t>Oyelere, Adegboyega</t>
  </si>
  <si>
    <t>Rao, Dinesh S</t>
  </si>
  <si>
    <t>Riedl, Stefan J</t>
  </si>
  <si>
    <t>Hudson, Shawna V</t>
  </si>
  <si>
    <t>Zhou, Qun</t>
  </si>
  <si>
    <t>Chan, Keith Syson</t>
  </si>
  <si>
    <t>Wu, Guojun</t>
  </si>
  <si>
    <t>Orom, Heather</t>
  </si>
  <si>
    <t>Kassie, Fekadu</t>
  </si>
  <si>
    <t>Gregory, Richard I</t>
  </si>
  <si>
    <t>Vo, Thanh-Trang</t>
  </si>
  <si>
    <t>Hudis, Clifford</t>
  </si>
  <si>
    <t>Guan, Yongtao</t>
  </si>
  <si>
    <t>Ma, Shuangge</t>
  </si>
  <si>
    <t>Aksan, Alptekin</t>
  </si>
  <si>
    <t>Clark, Geoffrey J.</t>
  </si>
  <si>
    <t>Kwan, Marilyn L</t>
  </si>
  <si>
    <t>Lu, Karen Hsieh</t>
  </si>
  <si>
    <t>You, Zongbing</t>
  </si>
  <si>
    <t>Charest, Alain</t>
  </si>
  <si>
    <t>Mcfadden, Grant</t>
  </si>
  <si>
    <t>Lee, Woo Young</t>
  </si>
  <si>
    <t>Perera, Ranjan Joseph</t>
  </si>
  <si>
    <t>Bailey, Ryan C</t>
  </si>
  <si>
    <t>Gilbertson, Richard J</t>
  </si>
  <si>
    <t>Gilbertson, Richard James</t>
  </si>
  <si>
    <t>Armstrong, Gregory</t>
  </si>
  <si>
    <t>Zink, Jeffrey I</t>
  </si>
  <si>
    <t>Lee, Young-Sam</t>
  </si>
  <si>
    <t>Eltom, Sakina E.</t>
  </si>
  <si>
    <t>Qin, Li-Xuan</t>
  </si>
  <si>
    <t>Riggins, Rebecca B</t>
  </si>
  <si>
    <t>Filleur, Stephanie</t>
  </si>
  <si>
    <t>Passegue, Emmanuelle</t>
  </si>
  <si>
    <t>Lin, Hening</t>
  </si>
  <si>
    <t>Druley, Todd E</t>
  </si>
  <si>
    <t>Cittadine, Andrew Jack</t>
  </si>
  <si>
    <t>Ruan, Yijun</t>
  </si>
  <si>
    <t>Ganem, Neil J.</t>
  </si>
  <si>
    <t>Takabe, Kazuaki</t>
  </si>
  <si>
    <t>Konjeti, Sekhar Raja</t>
  </si>
  <si>
    <t>Crothers, Kristina Anne</t>
  </si>
  <si>
    <t>Zhang, Jianmin</t>
  </si>
  <si>
    <t>Furdui, Cristina</t>
  </si>
  <si>
    <t>Skala, Melissa Caroline</t>
  </si>
  <si>
    <t>Mcgrail, Maura Anne</t>
  </si>
  <si>
    <t>Long, Jirong</t>
  </si>
  <si>
    <t>Purow, Benjamin W.</t>
  </si>
  <si>
    <t>Chen, Zhibin</t>
  </si>
  <si>
    <t>Georganopoulou, Dimitra</t>
  </si>
  <si>
    <t>Ames, Susan L.</t>
  </si>
  <si>
    <t>Lynch, Conor C</t>
  </si>
  <si>
    <t>Kahn, Michael</t>
  </si>
  <si>
    <t>Mohile, Supriya G</t>
  </si>
  <si>
    <t>Mehrotra, Shikhar</t>
  </si>
  <si>
    <t>Wei, Wenyi</t>
  </si>
  <si>
    <t>Iwakuma, Tomoo</t>
  </si>
  <si>
    <t>Huang, Haojie</t>
  </si>
  <si>
    <t>Rao, Balaji M</t>
  </si>
  <si>
    <t>Matus, David</t>
  </si>
  <si>
    <t>Yu, Xiaochun</t>
  </si>
  <si>
    <t>Yates, Clayton</t>
  </si>
  <si>
    <t>Jin, Moonsoo M</t>
  </si>
  <si>
    <t>Hartman, Matthew C</t>
  </si>
  <si>
    <t>Stone, Everett</t>
  </si>
  <si>
    <t>Yang, Jing</t>
  </si>
  <si>
    <t>Uckun, Fatih M</t>
  </si>
  <si>
    <t>Hocking, Matthew C.</t>
  </si>
  <si>
    <t>Luque, John S</t>
  </si>
  <si>
    <t>Wilson, John</t>
  </si>
  <si>
    <t>Sunavala-Dossabhoy, Gulshan</t>
  </si>
  <si>
    <t>Fischer, Jared Michael</t>
  </si>
  <si>
    <t>Siu, Lillian L</t>
  </si>
  <si>
    <t>Befort, Christie</t>
  </si>
  <si>
    <t>Mcinnes, Campbell</t>
  </si>
  <si>
    <t>Nelson, Karen E</t>
  </si>
  <si>
    <t>Zaharoff, David</t>
  </si>
  <si>
    <t>Dupuy, Adam J</t>
  </si>
  <si>
    <t>Langenau, David Michael</t>
  </si>
  <si>
    <t>Troester, Melissa A.</t>
  </si>
  <si>
    <t>Dasgupta, Ramanuj</t>
  </si>
  <si>
    <t>Brown, Barbara Bess</t>
  </si>
  <si>
    <t>Hurria, Arti</t>
  </si>
  <si>
    <t>Landier, Wendy</t>
  </si>
  <si>
    <t>Wang, Zefeng</t>
  </si>
  <si>
    <t>Allen, Peter</t>
  </si>
  <si>
    <t>Cai, Wenli</t>
  </si>
  <si>
    <t>Klein, Robert J.</t>
  </si>
  <si>
    <t>Boerma, Marjan</t>
  </si>
  <si>
    <t>Tibbetts, Scott A</t>
  </si>
  <si>
    <t>Kim, Tae Hoon</t>
  </si>
  <si>
    <t>Blumenthal, Daniel</t>
  </si>
  <si>
    <t>Flynn, Kathryn E.</t>
  </si>
  <si>
    <t>Zaman, Muhammad Hamid</t>
  </si>
  <si>
    <t>Dreicer, Robert</t>
  </si>
  <si>
    <t>Saez, Enrique</t>
  </si>
  <si>
    <t>Palesh, Oxana G</t>
  </si>
  <si>
    <t>Schumacher, Fredrick Ray</t>
  </si>
  <si>
    <t>Cosford, Nicholas David</t>
  </si>
  <si>
    <t>Goodwin, Andrew P.</t>
  </si>
  <si>
    <t>Lee, Ly James</t>
  </si>
  <si>
    <t>Tighiouart, Mourad</t>
  </si>
  <si>
    <t>Long, Qi</t>
  </si>
  <si>
    <t>Yang, Jian</t>
  </si>
  <si>
    <t>Kumar, Purnima</t>
  </si>
  <si>
    <t>Dubowitz, Tamara</t>
  </si>
  <si>
    <t>Fridley, Brooke L.</t>
  </si>
  <si>
    <t>Singh, Ajay Pratap</t>
  </si>
  <si>
    <t>Garzon, Ramiro</t>
  </si>
  <si>
    <t>Wu, Tianying</t>
  </si>
  <si>
    <t>Welm, Bryan E.</t>
  </si>
  <si>
    <t>Steidl, Ulrich G.</t>
  </si>
  <si>
    <t>Zhang, Hui</t>
  </si>
  <si>
    <t>Dutil, Julie</t>
  </si>
  <si>
    <t>Forrest, Marcus Laird</t>
  </si>
  <si>
    <t>Lyons, Traci</t>
  </si>
  <si>
    <t>Rask-Madsen, Christian</t>
  </si>
  <si>
    <t>Ahles, Tim Alan</t>
  </si>
  <si>
    <t>Ghosh, Asish Kumar</t>
  </si>
  <si>
    <t>Mcallister, Sandra</t>
  </si>
  <si>
    <t>Schlaepfer, Isabel Rubio</t>
  </si>
  <si>
    <t>Jacobs, Lisa Kay</t>
  </si>
  <si>
    <t>Yan, Chunhong</t>
  </si>
  <si>
    <t>Kontos, Despina</t>
  </si>
  <si>
    <t>Reinhard, Bjoern Markus</t>
  </si>
  <si>
    <t>Paczesny, Sophie</t>
  </si>
  <si>
    <t>Davydova, Julia</t>
  </si>
  <si>
    <t>Searson, Peter C</t>
  </si>
  <si>
    <t>Asgharzadeh, Shahab</t>
  </si>
  <si>
    <t>Amelio, Antonio Luigi</t>
  </si>
  <si>
    <t>Webb, Thomas Roy</t>
  </si>
  <si>
    <t>Mcpherson, Clifton E</t>
  </si>
  <si>
    <t>Blind, Raymond Daniel</t>
  </si>
  <si>
    <t>Tochtrop, Gregory P</t>
  </si>
  <si>
    <t>Rubin, Seth Michael</t>
  </si>
  <si>
    <t>Ghosh, Pradipta</t>
  </si>
  <si>
    <t>Pe'Er, Dana</t>
  </si>
  <si>
    <t>Xu, Bing</t>
  </si>
  <si>
    <t>Herbig, Utz</t>
  </si>
  <si>
    <t>Mckay, James Dowling</t>
  </si>
  <si>
    <t>Patrone, James</t>
  </si>
  <si>
    <t>Carroll, Kate Suzanne</t>
  </si>
  <si>
    <t>Ryan, Julie Lynn</t>
  </si>
  <si>
    <t>Liu, Huiping</t>
  </si>
  <si>
    <t>Tan, Ming</t>
  </si>
  <si>
    <t>Kellogg, Gregory John</t>
  </si>
  <si>
    <t>Butowski, Nicholas A</t>
  </si>
  <si>
    <t>Shapiro, Erik</t>
  </si>
  <si>
    <t>Nunez-Smith, Marcella</t>
  </si>
  <si>
    <t>Suh, Junghae</t>
  </si>
  <si>
    <t>Welm, Alana L</t>
  </si>
  <si>
    <t>Jain, Pooja</t>
  </si>
  <si>
    <t>Chaudhari, Ajit Mohan Worthen</t>
  </si>
  <si>
    <t>Zong, Hui</t>
  </si>
  <si>
    <t>Wilcox, Ryan A</t>
  </si>
  <si>
    <t>Zhou, Xiaobo</t>
  </si>
  <si>
    <t>Robins, Harlan S.</t>
  </si>
  <si>
    <t>Bryan, Angela D</t>
  </si>
  <si>
    <t>Braithwaite, Ronald Scott</t>
  </si>
  <si>
    <t>Overholser, Linda</t>
  </si>
  <si>
    <t>Anandasabapathy, Sharmila</t>
  </si>
  <si>
    <t>Petritsch, Claudia Katharina</t>
  </si>
  <si>
    <t>Sechopoulos, Ioannis</t>
  </si>
  <si>
    <t>Pan, Dipanjan</t>
  </si>
  <si>
    <t>Colegio, Oscar Rene</t>
  </si>
  <si>
    <t>Spernyak, Joseph Andrew</t>
  </si>
  <si>
    <t>Taylor, Derek James</t>
  </si>
  <si>
    <t>Rohde, Gustavo Kunde</t>
  </si>
  <si>
    <t>Grinblatt, David L</t>
  </si>
  <si>
    <t>Baladandayuthapani, Veerabhadran</t>
  </si>
  <si>
    <t>Bracci, Paige M.</t>
  </si>
  <si>
    <t>Benevolenskaya, Elizaveta V.</t>
  </si>
  <si>
    <t>Izumiya, Yoshihiro</t>
  </si>
  <si>
    <t>Tibes, Raoul</t>
  </si>
  <si>
    <t>Buckanovich, Ronald J</t>
  </si>
  <si>
    <t>Yeh, Jen Jen</t>
  </si>
  <si>
    <t>Lin, Hui-Kuan</t>
  </si>
  <si>
    <t>Heise, Tilman</t>
  </si>
  <si>
    <t>Kalpathy-Cramer, Jayashree</t>
  </si>
  <si>
    <t>Phipps, Amanda</t>
  </si>
  <si>
    <t>Liu, Jonathan Teng-Chieh</t>
  </si>
  <si>
    <t>Hernando, Eva</t>
  </si>
  <si>
    <t>Brewer, Molly A</t>
  </si>
  <si>
    <t>Sparreboom, Alexander</t>
  </si>
  <si>
    <t>Bhattacharya, Resham</t>
  </si>
  <si>
    <t>Van Dam, Robert Michael</t>
  </si>
  <si>
    <t>Mittal, Sandeep</t>
  </si>
  <si>
    <t>Smalley, Keiran</t>
  </si>
  <si>
    <t>Yang, Feng-Chun</t>
  </si>
  <si>
    <t>Garrett, Wendy S.</t>
  </si>
  <si>
    <t>Vanbrocklin, Matthew Wayne</t>
  </si>
  <si>
    <t>Beatty, Gregory L</t>
  </si>
  <si>
    <t>Ramsey, Matthew Robert</t>
  </si>
  <si>
    <t>Wendel, Hans-Guido</t>
  </si>
  <si>
    <t>Marchello, Benjamin T.</t>
  </si>
  <si>
    <t>Simon, Melissa Andrea</t>
  </si>
  <si>
    <t>Berkman, Elliot Todd</t>
  </si>
  <si>
    <t>Lockhart, James B</t>
  </si>
  <si>
    <t>Bayouth, John</t>
  </si>
  <si>
    <t>Wittenberg-Lyles, Elaine M</t>
  </si>
  <si>
    <t>Mutch, David G</t>
  </si>
  <si>
    <t>Hempel, Nadine</t>
  </si>
  <si>
    <t>Kurita, Takeshi</t>
  </si>
  <si>
    <t>Cordero, Jose F.</t>
  </si>
  <si>
    <t>Pedrosa, Ivan</t>
  </si>
  <si>
    <t>Luo, Xianghua</t>
  </si>
  <si>
    <t>Jones, Frank R.</t>
  </si>
  <si>
    <t>Caravan, Peter D</t>
  </si>
  <si>
    <t>Wigfall, Lisa Tisdale</t>
  </si>
  <si>
    <t>Shi, Zheng-Zheng</t>
  </si>
  <si>
    <t>Salsman, John</t>
  </si>
  <si>
    <t>Nimmagadda, Sridhar</t>
  </si>
  <si>
    <t>Azam, Mohammad</t>
  </si>
  <si>
    <t>Sliz, Piotr</t>
  </si>
  <si>
    <t>Feng, Hui</t>
  </si>
  <si>
    <t>Klein, Ulf</t>
  </si>
  <si>
    <t>Fischbach, Claudia</t>
  </si>
  <si>
    <t>Carew, Jennifer S</t>
  </si>
  <si>
    <t>Phillips, Joanna</t>
  </si>
  <si>
    <t>Ting, Angela Hsiang-Hsiang</t>
  </si>
  <si>
    <t>First Name</t>
  </si>
  <si>
    <t>Last Name</t>
  </si>
  <si>
    <t>Street</t>
  </si>
  <si>
    <t>City</t>
  </si>
  <si>
    <t>State</t>
  </si>
  <si>
    <t>Zip</t>
  </si>
  <si>
    <t>click select all button</t>
  </si>
  <si>
    <t>home tab</t>
  </si>
  <si>
    <t>Tim</t>
  </si>
  <si>
    <t>Owens</t>
  </si>
  <si>
    <t>235 West Lemon Avenue</t>
  </si>
  <si>
    <t>Beverly Hills</t>
  </si>
  <si>
    <t>CA</t>
  </si>
  <si>
    <t>editing group</t>
  </si>
  <si>
    <t>Steve</t>
  </si>
  <si>
    <t>Jackson</t>
  </si>
  <si>
    <t>555 Apple Way</t>
  </si>
  <si>
    <t>Arcadia</t>
  </si>
  <si>
    <t>clic find &amp; select button</t>
  </si>
  <si>
    <t>choose blanks</t>
  </si>
  <si>
    <t>Tanesha</t>
  </si>
  <si>
    <t>Williams</t>
  </si>
  <si>
    <t>898 Orange Drive</t>
  </si>
  <si>
    <t>Pasadena</t>
  </si>
  <si>
    <t>click ok</t>
  </si>
  <si>
    <t>Maria</t>
  </si>
  <si>
    <t>Herrera</t>
  </si>
  <si>
    <t>909 Pear Blvd</t>
  </si>
  <si>
    <t>Rancho PV</t>
  </si>
  <si>
    <t>Dave</t>
  </si>
  <si>
    <t>Lee</t>
  </si>
  <si>
    <t>33 Windows Lane</t>
  </si>
  <si>
    <t>Palos Verdes</t>
  </si>
  <si>
    <t>cells group</t>
  </si>
  <si>
    <t>choose delete cells</t>
  </si>
  <si>
    <t>Kim</t>
  </si>
  <si>
    <t>Davis</t>
  </si>
  <si>
    <t>234 Door Place</t>
  </si>
  <si>
    <t>Redondo Beach</t>
  </si>
  <si>
    <t>choose left if columns choose up if rows</t>
  </si>
  <si>
    <t>Johnson</t>
  </si>
  <si>
    <t>909 Sepulveda</t>
  </si>
  <si>
    <t>Hermosa Beach</t>
  </si>
  <si>
    <t>Lisa</t>
  </si>
  <si>
    <t>Marie</t>
  </si>
  <si>
    <t>9 New Street</t>
  </si>
  <si>
    <t>Manhattan Beach</t>
  </si>
  <si>
    <t>Jack</t>
  </si>
  <si>
    <t>Daniels</t>
  </si>
  <si>
    <t>Laura</t>
  </si>
  <si>
    <t>Dern</t>
  </si>
  <si>
    <t>John</t>
  </si>
  <si>
    <t>Jill</t>
  </si>
  <si>
    <t>Juan</t>
  </si>
  <si>
    <t>Product</t>
  </si>
  <si>
    <t>Year</t>
  </si>
  <si>
    <t>Sales</t>
  </si>
  <si>
    <t>Salesperson</t>
  </si>
  <si>
    <t>Region</t>
  </si>
  <si>
    <t>Red Solo Cups</t>
  </si>
  <si>
    <t>East</t>
  </si>
  <si>
    <t>Sunshine Plates</t>
  </si>
  <si>
    <t>Driving Safety Classes</t>
  </si>
  <si>
    <t>North</t>
  </si>
  <si>
    <t>Bechtold</t>
  </si>
  <si>
    <t>Childrens PlayTime Books</t>
  </si>
  <si>
    <t>Telephone Time Teasets</t>
  </si>
  <si>
    <t>Smith</t>
  </si>
  <si>
    <t>South</t>
  </si>
  <si>
    <t>California Dreaming</t>
  </si>
  <si>
    <t>West</t>
  </si>
  <si>
    <t xml:space="preserve">    Thomas Schreiber</t>
  </si>
  <si>
    <t xml:space="preserve">      Gloria Kanu</t>
  </si>
  <si>
    <t xml:space="preserve">     KC Roestenberg</t>
  </si>
  <si>
    <t>Tonda Agold</t>
  </si>
  <si>
    <t>PO Box 770</t>
  </si>
  <si>
    <t>Keller, TX 76244-0770</t>
  </si>
  <si>
    <t>tagold@cityofkeller.com</t>
  </si>
  <si>
    <t>Shante Akafia</t>
  </si>
  <si>
    <t>PO Box 860358</t>
  </si>
  <si>
    <t>Plano, TX 75086-0358</t>
  </si>
  <si>
    <t>shantea@plano.gov</t>
  </si>
  <si>
    <t>Steven J. Alexander, CPA</t>
  </si>
  <si>
    <t>4700 Drexel Drive</t>
  </si>
  <si>
    <t>Highland Park, TX 75205-3107</t>
  </si>
  <si>
    <t>salexander@hptx.org</t>
  </si>
  <si>
    <t>Michelle Allen</t>
  </si>
  <si>
    <t>1200 State Highway 6</t>
  </si>
  <si>
    <t>Sugar Land, TX 77478-4903</t>
  </si>
  <si>
    <t>ama@sugarlandtx.gov</t>
  </si>
  <si>
    <t>Maria Alvarado</t>
  </si>
  <si>
    <t>800 3rd St</t>
  </si>
  <si>
    <t>Marble Falls, TX</t>
  </si>
  <si>
    <t>aalvarado@marblefallstx.gov</t>
  </si>
  <si>
    <t>Rhonda Amos</t>
  </si>
  <si>
    <t>300 Country Club Road, Bldg 100</t>
  </si>
  <si>
    <t>Wylie, TX 75098-3000</t>
  </si>
  <si>
    <t>rhonda.amos@wylietexas.gov</t>
  </si>
  <si>
    <t>Cindy Arce-Shaddix</t>
  </si>
  <si>
    <t>1821 Rutherford Ln #100</t>
  </si>
  <si>
    <t>Austin, TX 78754-5101</t>
  </si>
  <si>
    <t>carce@tmlirp.org</t>
  </si>
  <si>
    <t>Fernando Arellano</t>
  </si>
  <si>
    <t>PO Box 911</t>
  </si>
  <si>
    <t>Brownsville, TX 78522-0911</t>
  </si>
  <si>
    <t>farellano@cob.us</t>
  </si>
  <si>
    <t>Luis Arias</t>
  </si>
  <si>
    <t>1821 Rutherford Ln Ste 300</t>
  </si>
  <si>
    <t>Austin, TX 78754-5164</t>
  </si>
  <si>
    <t>luis.arias@iebp.org</t>
  </si>
  <si>
    <t>Lillie Babino</t>
  </si>
  <si>
    <t>PO Box 3827</t>
  </si>
  <si>
    <t>Beaumont, TX 77704-3827</t>
  </si>
  <si>
    <t>lbabino@beaumonttexas.gov</t>
  </si>
  <si>
    <t>Eva Bark</t>
  </si>
  <si>
    <t>PO Box 1329</t>
  </si>
  <si>
    <t>Killeen, TX 76540-1329</t>
  </si>
  <si>
    <t>ebark@killeentexas.gov</t>
  </si>
  <si>
    <t>Stephanie Beitelschies</t>
  </si>
  <si>
    <t>PO Box 776</t>
  </si>
  <si>
    <t>Anna, TX 75409-0776</t>
  </si>
  <si>
    <t>sbeitelschies@annatexas.gov</t>
  </si>
  <si>
    <t>William G. Bender, MPA</t>
  </si>
  <si>
    <t>910 S Friendswood Dr</t>
  </si>
  <si>
    <t>Friendswood, TX 77546-4856</t>
  </si>
  <si>
    <t>bbender@friendswood.com</t>
  </si>
  <si>
    <t>Joe Bontke</t>
  </si>
  <si>
    <t>1201 Louisiana St., 6th Floor</t>
  </si>
  <si>
    <t>Houston, TX 77002-5625</t>
  </si>
  <si>
    <t>joe.bontke@eeoc.gov</t>
  </si>
  <si>
    <t>Cheree Bontrager, SPHR</t>
  </si>
  <si>
    <t>PO Box 830309</t>
  </si>
  <si>
    <t>Richardson, TX 75083-0309</t>
  </si>
  <si>
    <t>cheree.bontrager@cor.gov</t>
  </si>
  <si>
    <t>Tracey Bousquet</t>
  </si>
  <si>
    <t>PO Box 409</t>
  </si>
  <si>
    <t>Georgetown, TX 78627-0409</t>
  </si>
  <si>
    <t>tracey.bousquet@georgetown.org</t>
  </si>
  <si>
    <t>Matthew C.G Boyle</t>
  </si>
  <si>
    <t>4201 Wingren Dr Ste 108</t>
  </si>
  <si>
    <t>Irving, TX 75062-2763</t>
  </si>
  <si>
    <t>mcgboyle@boyle-lowry.com</t>
  </si>
  <si>
    <t>Amber Bransom</t>
  </si>
  <si>
    <t>PO Box 677</t>
  </si>
  <si>
    <t>Cleburne, TX 76033-0677</t>
  </si>
  <si>
    <t>amber.bransom@cleburne.net</t>
  </si>
  <si>
    <t>Britni Brattlof</t>
  </si>
  <si>
    <t>PO Box 299002</t>
  </si>
  <si>
    <t>Lewisville, TX 75029-9002</t>
  </si>
  <si>
    <t>bbrattlof@cityoflewisville.com</t>
  </si>
  <si>
    <t>Natasha Brooks</t>
  </si>
  <si>
    <t>PO Box 4398</t>
  </si>
  <si>
    <t>Odessa, TX 79760-4398</t>
  </si>
  <si>
    <t>nbrooks@odessa-tx.gov</t>
  </si>
  <si>
    <t>Cynthia Brown</t>
  </si>
  <si>
    <t>cynthia.brown@wylietexas.gov</t>
  </si>
  <si>
    <t>Judi Brzowski</t>
  </si>
  <si>
    <t>117 Cook St</t>
  </si>
  <si>
    <t>Dayton, TX 77535-2605</t>
  </si>
  <si>
    <t>jbrzowski@cityofdaytontx.com</t>
  </si>
  <si>
    <t>Stacy Buckley</t>
  </si>
  <si>
    <t>3815 B Sachse Rd</t>
  </si>
  <si>
    <t>Sachse, TX 75048-3893</t>
  </si>
  <si>
    <t>sbuckley@cityofsachse.com</t>
  </si>
  <si>
    <t>Thomas Bushur, SHRM-CP</t>
  </si>
  <si>
    <t>424 S. Castell Avenue</t>
  </si>
  <si>
    <t>New Braunfels, TX 78130-7619</t>
  </si>
  <si>
    <t>tbushur@nbtexas.org</t>
  </si>
  <si>
    <t>Martha Butz, SPHR</t>
  </si>
  <si>
    <t>1000 Highland Village Rd</t>
  </si>
  <si>
    <t>Highland Village, TX 75077-6744</t>
  </si>
  <si>
    <t>mbutz@highlandvillage.org</t>
  </si>
  <si>
    <t>Crystal Caldera</t>
  </si>
  <si>
    <t>6400 El Verde Rd</t>
  </si>
  <si>
    <t>Leon Valley, TX 78238-2322</t>
  </si>
  <si>
    <t>c.caldera@leonvalleytexas.gov</t>
  </si>
  <si>
    <t>John Carew</t>
  </si>
  <si>
    <t>5 Forest Park Drive</t>
  </si>
  <si>
    <t>Farmington, CT 06032</t>
  </si>
  <si>
    <t>john.carew@kareliahealth.com</t>
  </si>
  <si>
    <t>Andrea Carrillo</t>
  </si>
  <si>
    <t>436 E Vinton Rd</t>
  </si>
  <si>
    <t>Vinton, TX 79821-8802</t>
  </si>
  <si>
    <t>acarrillo@vintontx.us</t>
  </si>
  <si>
    <t>Danielle Caster</t>
  </si>
  <si>
    <t>1000 Throckmorton St</t>
  </si>
  <si>
    <t>Fort Worth, TX 76102-6312</t>
  </si>
  <si>
    <t>Danielle.Caster@fortworthtexas.gov</t>
  </si>
  <si>
    <t>Wendi Castetter</t>
  </si>
  <si>
    <t>1505 Precinct Line Rd</t>
  </si>
  <si>
    <t>Hurst, TX 76054-3302</t>
  </si>
  <si>
    <t>wcastetter@hursttx.gov</t>
  </si>
  <si>
    <t>Martha Castillo</t>
  </si>
  <si>
    <t>PO Box 220</t>
  </si>
  <si>
    <t>McAllen, TX 78505-0220</t>
  </si>
  <si>
    <t>mcastillo@mcallen.net</t>
  </si>
  <si>
    <t>Harold R. Cates, CPM, SPHR, SHRM-SCP</t>
  </si>
  <si>
    <t>harold.cates@fortworthtexas.gov</t>
  </si>
  <si>
    <t>Steve Cates, PHR, SHRM-CP</t>
  </si>
  <si>
    <t>318 W Main</t>
  </si>
  <si>
    <t>Grand Prairie, TX 75050-5621</t>
  </si>
  <si>
    <t>scates@gptx.org</t>
  </si>
  <si>
    <t>Gelisa Chilton</t>
  </si>
  <si>
    <t>2000 Forest Ridge Dr</t>
  </si>
  <si>
    <t>Bedford, TX 76021-5713</t>
  </si>
  <si>
    <t>gelisa.chilton@bedfordtx.gov</t>
  </si>
  <si>
    <t>Toni Clark Beckett, SPHR, SHRM-SCP</t>
  </si>
  <si>
    <t>5024 Broadway</t>
  </si>
  <si>
    <t>Haltom City, TX 76117-3640</t>
  </si>
  <si>
    <t>tbeckett@haltomcitytx.com</t>
  </si>
  <si>
    <t>Leona Clay</t>
  </si>
  <si>
    <t>PO Box 2518</t>
  </si>
  <si>
    <t>Harker Heights, TX 76548-0518</t>
  </si>
  <si>
    <t>lclay@ci.harker-heights.tx.us</t>
  </si>
  <si>
    <t>TeRena Colbert</t>
  </si>
  <si>
    <t>PO Box 152288</t>
  </si>
  <si>
    <t>Irving, TX 75015-2288</t>
  </si>
  <si>
    <t>tcolbert@cityofirving.org</t>
  </si>
  <si>
    <t>Chelsea Cole</t>
  </si>
  <si>
    <t>chelsea.cole@cor.gov</t>
  </si>
  <si>
    <t>Cindy Conyers, CPM</t>
  </si>
  <si>
    <t>630 E Hopkins St</t>
  </si>
  <si>
    <t>San Marcos, TX 78666-6314</t>
  </si>
  <si>
    <t>CConyers@sanmarcostx.gov</t>
  </si>
  <si>
    <t>David Cooke</t>
  </si>
  <si>
    <t>david.cooke@fortworthgov.org</t>
  </si>
  <si>
    <t>Melissa H. Cranford</t>
  </si>
  <si>
    <t>306 West Broadway</t>
  </si>
  <si>
    <t>Fort Worth, TX 76104-1204</t>
  </si>
  <si>
    <t>cranford@laborcounsel.net</t>
  </si>
  <si>
    <t>Bonnie Crankshaw</t>
  </si>
  <si>
    <t>PO Box 591</t>
  </si>
  <si>
    <t>Elgin, TX 78621-0591</t>
  </si>
  <si>
    <t>bcrankshaw@ci.elgin.tx.us</t>
  </si>
  <si>
    <t>Melanie Curl, PHR</t>
  </si>
  <si>
    <t>Keller, TX 76244</t>
  </si>
  <si>
    <t>mcurl@cityofkeller.com</t>
  </si>
  <si>
    <t>David Dalleh</t>
  </si>
  <si>
    <t>501 Center Ave</t>
  </si>
  <si>
    <t>Brownwood, TX 76801-2809</t>
  </si>
  <si>
    <t>ddalleh@ci.brownwood.tx.us</t>
  </si>
  <si>
    <t>Missy Davidson, CP, CLRP, CCP</t>
  </si>
  <si>
    <t>P.O. Box 8016</t>
  </si>
  <si>
    <t>Huntsville, TX 77340-0001</t>
  </si>
  <si>
    <t>missy@davidsonandassociates.com</t>
  </si>
  <si>
    <t>Billie Day</t>
  </si>
  <si>
    <t>4100 Alpha Road #215</t>
  </si>
  <si>
    <t>Dallas, TX 75244-4325</t>
  </si>
  <si>
    <t>Billie@paradoxcomp.com</t>
  </si>
  <si>
    <t>Sylvia De Leon</t>
  </si>
  <si>
    <t>1400 Schertz Pkwy, Bld-2</t>
  </si>
  <si>
    <t>Schertz, TX 78154-1634</t>
  </si>
  <si>
    <t>sdeleon@schertz.com</t>
  </si>
  <si>
    <t>Ruth Ann Delaney, PHR, SHRM-CP</t>
  </si>
  <si>
    <t>6800 Burleson Rd Bldg 310 Ste 165</t>
  </si>
  <si>
    <t>Austin, TX 78744-2325</t>
  </si>
  <si>
    <t>radelaney@capcog.org</t>
  </si>
  <si>
    <t>Darleen Denman</t>
  </si>
  <si>
    <t>501 N Madison Ave</t>
  </si>
  <si>
    <t>Mount Pleasant, TX 75455-3650</t>
  </si>
  <si>
    <t>ddenman@mpcity.org</t>
  </si>
  <si>
    <t>Richard DeOrdio, Jr., SCP, PHR, IPMA-CP</t>
  </si>
  <si>
    <t>PO Box 202417</t>
  </si>
  <si>
    <t>Arlington, TX 76006-8417</t>
  </si>
  <si>
    <t>rdeordio@cityofirving.org</t>
  </si>
  <si>
    <t>Brian Dickerson, SPHR, CEBS, CCP</t>
  </si>
  <si>
    <t>Brian.Dickerson@fortworthtexas.gov</t>
  </si>
  <si>
    <t>Alicia M. Dorsey, MA</t>
  </si>
  <si>
    <t>211 E Pleasant Run Rd</t>
  </si>
  <si>
    <t>DeSoto, TX 75115-3901</t>
  </si>
  <si>
    <t>adorsey@desototexas.gov</t>
  </si>
  <si>
    <t>David Duncan</t>
  </si>
  <si>
    <t>644 West Bartlett Drive</t>
  </si>
  <si>
    <t>Buda, TX 78610-3468</t>
  </si>
  <si>
    <t>dduncan@cpshr.us</t>
  </si>
  <si>
    <t>Cheryl Dunlop, CPM, CLRP</t>
  </si>
  <si>
    <t>385 S Goliad St</t>
  </si>
  <si>
    <t>Rockwall, TX 75087-3737</t>
  </si>
  <si>
    <t>cdunlop@rockwall.com</t>
  </si>
  <si>
    <t>Sandra Duran, PHR, SHRM-CP</t>
  </si>
  <si>
    <t>PO Box 40</t>
  </si>
  <si>
    <t>Kyle, TX 78640-0040</t>
  </si>
  <si>
    <t>sduran@cityofkyle.com</t>
  </si>
  <si>
    <t>Stephanie Engel</t>
  </si>
  <si>
    <t>100 Main St</t>
  </si>
  <si>
    <t>Colleyville, TX 76034-2916</t>
  </si>
  <si>
    <t>sengel@colleyville.com</t>
  </si>
  <si>
    <t>Lynn Fagerstrom</t>
  </si>
  <si>
    <t>lynn.fagerstrom@wylietexas.gov</t>
  </si>
  <si>
    <t>Craig Ferguson</t>
  </si>
  <si>
    <t>310 Nolan Street</t>
  </si>
  <si>
    <t>Big Spring, TX 79720-2657</t>
  </si>
  <si>
    <t>cferguson@mybigspring.com</t>
  </si>
  <si>
    <t>Efren Fernandez, SPHR, IPMACP,SHRMSCP</t>
  </si>
  <si>
    <t>PO Box 2207</t>
  </si>
  <si>
    <t>Harlingen, TX 78551-2207</t>
  </si>
  <si>
    <t>efernandez@myharlingen.us</t>
  </si>
  <si>
    <t>Julian Fontana</t>
  </si>
  <si>
    <t>PO Box 25523</t>
  </si>
  <si>
    <t>Oklahoma City, OK 73125-0523</t>
  </si>
  <si>
    <t>julian.fontana@americanfidelity.com</t>
  </si>
  <si>
    <t>Juanita Formby</t>
  </si>
  <si>
    <t>PO Box 460</t>
  </si>
  <si>
    <t>Mineral Wells, TX 76068-0460</t>
  </si>
  <si>
    <t>cityclerk@mineralwellstx.gov</t>
  </si>
  <si>
    <t>Ruben T. Frausto</t>
  </si>
  <si>
    <t>215 S Ash St</t>
  </si>
  <si>
    <t>Pearsall, TX 78061-3133</t>
  </si>
  <si>
    <t>rfrausto@cityofpearsall.org</t>
  </si>
  <si>
    <t>Shelly Freeman</t>
  </si>
  <si>
    <t>PO Box 110</t>
  </si>
  <si>
    <t>Sugar Land, TX 77487-0110</t>
  </si>
  <si>
    <t>sfreeman@sugarlandtx.gov</t>
  </si>
  <si>
    <t>Julia J. Gannaway</t>
  </si>
  <si>
    <t>306 W Broadway Ave</t>
  </si>
  <si>
    <t>gannaway@laborcounsel.net</t>
  </si>
  <si>
    <t>Brandi Garcia</t>
  </si>
  <si>
    <t>PO Box 1059</t>
  </si>
  <si>
    <t>Brenham, TX 77834-1059</t>
  </si>
  <si>
    <t>bgarcia@cityofbrenham.org</t>
  </si>
  <si>
    <t>Rachel Garcia, SPHR, SHRM-SCP</t>
  </si>
  <si>
    <t>PO Box 617</t>
  </si>
  <si>
    <t>Katy, TX 77492-0617</t>
  </si>
  <si>
    <t>rgarcia@cityofkaty.com</t>
  </si>
  <si>
    <t>Jessica Garza</t>
  </si>
  <si>
    <t>jgarza@vintontx.us</t>
  </si>
  <si>
    <t>Judy Garza</t>
  </si>
  <si>
    <t>PO Box 159</t>
  </si>
  <si>
    <t>Fate, TX 75132-0159</t>
  </si>
  <si>
    <t>judy.ann.garza@gmail.com</t>
  </si>
  <si>
    <t>Stephanie Gaspard</t>
  </si>
  <si>
    <t>PO Box 846</t>
  </si>
  <si>
    <t>Groves, TX 77619-0846</t>
  </si>
  <si>
    <t>sgaspard@cigrovestx.com</t>
  </si>
  <si>
    <t>Joe Gorfida, Jr.</t>
  </si>
  <si>
    <t>500 N Akard St Ste 1800</t>
  </si>
  <si>
    <t>Dallas, TX 75201-6616</t>
  </si>
  <si>
    <t>jgorfida@njdhs.com</t>
  </si>
  <si>
    <t>Geralyn Gorshing</t>
  </si>
  <si>
    <t>241 Lathrop Way</t>
  </si>
  <si>
    <t>Sacramento, CA 95815-4242</t>
  </si>
  <si>
    <t>ggorshing@cpshr.us</t>
  </si>
  <si>
    <t>Michelle Graham</t>
  </si>
  <si>
    <t>3519 Liberty Dr</t>
  </si>
  <si>
    <t>Pearland, TX 77581-5416</t>
  </si>
  <si>
    <t>mgraham@pearlandtx.gov</t>
  </si>
  <si>
    <t>Matt Grebliunas</t>
  </si>
  <si>
    <t>mgrebliunas@cityoflewisville.com</t>
  </si>
  <si>
    <t>Nathan Gregory</t>
  </si>
  <si>
    <t>nathan.gregory@fortworthtexas.gov</t>
  </si>
  <si>
    <t>Kathryn Grubbs</t>
  </si>
  <si>
    <t>PO Box 517</t>
  </si>
  <si>
    <t>McKinney, TX 75070-8013</t>
  </si>
  <si>
    <t>kgrubbs@mckinneytexas.org</t>
  </si>
  <si>
    <t>Holly Killingsworth Guidry</t>
  </si>
  <si>
    <t>PO Box 967</t>
  </si>
  <si>
    <t>Nederland, TX 77627-0967</t>
  </si>
  <si>
    <t>hguidry@ci.nederland.tx.us</t>
  </si>
  <si>
    <t>Danielle Hackbusch</t>
  </si>
  <si>
    <t>3805 Adam Grubb Drive</t>
  </si>
  <si>
    <t>Lake Worth, TX 76135-3509</t>
  </si>
  <si>
    <t>dhackbusch@lakeworthtx.org</t>
  </si>
  <si>
    <t>Lacie Hale</t>
  </si>
  <si>
    <t>911 Westlake Dr</t>
  </si>
  <si>
    <t>West Lake Hills, TX 78746-4509</t>
  </si>
  <si>
    <t>lhale@westlakehills.org</t>
  </si>
  <si>
    <t>Bonita J. Hall, MPA, SPHR, SHRM-SCP</t>
  </si>
  <si>
    <t>bhall@odessa-tx.gov</t>
  </si>
  <si>
    <t>John Hammonds</t>
  </si>
  <si>
    <t>P.O. Box 25523</t>
  </si>
  <si>
    <t>tammy.townsend@americanfidelity.com</t>
  </si>
  <si>
    <t>Susan Hampton</t>
  </si>
  <si>
    <t>2325 Bridgeton Lane</t>
  </si>
  <si>
    <t>Bedford, TX 76021-7960</t>
  </si>
  <si>
    <t>susan@hamptonassociates.org</t>
  </si>
  <si>
    <t>Luanne Hanford</t>
  </si>
  <si>
    <t>3800 University Blvd</t>
  </si>
  <si>
    <t>University Park, TX 75205-1711</t>
  </si>
  <si>
    <t>lhanford@uptexas.org</t>
  </si>
  <si>
    <t>Elliott Harper</t>
  </si>
  <si>
    <t>elliott.harper@georgetown.org</t>
  </si>
  <si>
    <t>Lori Harris</t>
  </si>
  <si>
    <t>6116 Broadway St</t>
  </si>
  <si>
    <t>San Antonio, TX 78209-4545</t>
  </si>
  <si>
    <t>lharris@alamoheightstx.gov</t>
  </si>
  <si>
    <t>Riley Harvill</t>
  </si>
  <si>
    <t>5600 W. Lover's Lane, Suite # 116-398</t>
  </si>
  <si>
    <t>Dallas, TX 75209-4330</t>
  </si>
  <si>
    <t>riley@harbeck.com</t>
  </si>
  <si>
    <t>Tobin Hawkins</t>
  </si>
  <si>
    <t>2700 Post Oak Blvd Suite 700</t>
  </si>
  <si>
    <t>Houston, TX 77056-5707</t>
  </si>
  <si>
    <t>tobin.hawkins@cigna.com</t>
  </si>
  <si>
    <t>Joya Hayes</t>
  </si>
  <si>
    <t>PO Box 1088</t>
  </si>
  <si>
    <t>Austin, TX 78767-1088</t>
  </si>
  <si>
    <t>joya.hayes@austintexas.gov</t>
  </si>
  <si>
    <t>Passion Hayes, SPHR, IPMA-CP</t>
  </si>
  <si>
    <t>16801 Westgrove Dr</t>
  </si>
  <si>
    <t>Addison, TX 75001-5190</t>
  </si>
  <si>
    <t>phayes@addisontx.gov</t>
  </si>
  <si>
    <t>Louie Heerwagen</t>
  </si>
  <si>
    <t>2777 N Stemmons Freeway, Ste 1400</t>
  </si>
  <si>
    <t>Dallas, TX 75207-2277</t>
  </si>
  <si>
    <t>heerwagenl@aetna.com</t>
  </si>
  <si>
    <t>Loretta Helm</t>
  </si>
  <si>
    <t>loretta.helm@bedfordtx.gov</t>
  </si>
  <si>
    <t>Mary Ann Henline, PHR</t>
  </si>
  <si>
    <t>PO Box 1299</t>
  </si>
  <si>
    <t>Decatur, TX 76234-6143</t>
  </si>
  <si>
    <t>mhenline@decaturtx.org</t>
  </si>
  <si>
    <t>Trent Herrod</t>
  </si>
  <si>
    <t>teh@sugarlandtx.gov</t>
  </si>
  <si>
    <t>Jamie Holbert</t>
  </si>
  <si>
    <t>jjc0026@yahoo.com</t>
  </si>
  <si>
    <t>Ron Holifield</t>
  </si>
  <si>
    <t>PO Box 1642</t>
  </si>
  <si>
    <t>Keller, TX 76244-1642</t>
  </si>
  <si>
    <t>Ron@GovernmentResource.com</t>
  </si>
  <si>
    <t>Andre Houser, SPHR,IPMACP,SHRMSCP</t>
  </si>
  <si>
    <t>PO Box 3066</t>
  </si>
  <si>
    <t>Conroe, TX 77305-3066</t>
  </si>
  <si>
    <t>ahouser@cityofconroe.org</t>
  </si>
  <si>
    <t>Corey Hurwitz</t>
  </si>
  <si>
    <t>1345 S. Sierra Bonita Ave</t>
  </si>
  <si>
    <t>Los Angeles, CA 90019-2504</t>
  </si>
  <si>
    <t>corey@careersingovernment.com</t>
  </si>
  <si>
    <t>Michael Hurwitz</t>
  </si>
  <si>
    <t>Brian Itotia</t>
  </si>
  <si>
    <t>2121 N. Glenville Dr.</t>
  </si>
  <si>
    <t>Richardson, TX 75082</t>
  </si>
  <si>
    <t>briani@fbsbenefits.com</t>
  </si>
  <si>
    <t>Rodney Ivy</t>
  </si>
  <si>
    <t>PO Drawer 190</t>
  </si>
  <si>
    <t>Lufkin, TX 75902-0190</t>
  </si>
  <si>
    <t>rivy@cityoflufkin.com</t>
  </si>
  <si>
    <t>Carol Jackson</t>
  </si>
  <si>
    <t>9155 S Cottage Grove, Unit C</t>
  </si>
  <si>
    <t>Chicago, IL 60619</t>
  </si>
  <si>
    <t>jacksonc6@aetna.com</t>
  </si>
  <si>
    <t>Jutta Jacobs</t>
  </si>
  <si>
    <t>1400 Schertz Pkwy</t>
  </si>
  <si>
    <t>jjacobs@schertz.com</t>
  </si>
  <si>
    <t>Tyler Jarl</t>
  </si>
  <si>
    <t>401 W. Front St</t>
  </si>
  <si>
    <t>Hutto, TX 78634-4203</t>
  </si>
  <si>
    <t>tyler.jarl@huttotx.gov</t>
  </si>
  <si>
    <t>Paula Jeans</t>
  </si>
  <si>
    <t>PO Box 2008</t>
  </si>
  <si>
    <t>Texarkana, TX 75504-2008</t>
  </si>
  <si>
    <t>jeans@txkusa.org</t>
  </si>
  <si>
    <t>Cindy Jeong</t>
  </si>
  <si>
    <t>PO Box 9010</t>
  </si>
  <si>
    <t>Addison, TX 75001-9010</t>
  </si>
  <si>
    <t>cjeong@addisontx.gov</t>
  </si>
  <si>
    <t>Yvette Jones</t>
  </si>
  <si>
    <t>505 W Felix</t>
  </si>
  <si>
    <t>Fort Worth, TX 76115-3405</t>
  </si>
  <si>
    <t>yvette.jones@fortworthtexas.gov</t>
  </si>
  <si>
    <t>Susan Keller</t>
  </si>
  <si>
    <t>1945 E Jackson Rd</t>
  </si>
  <si>
    <t>Carrollton, TX 75006-1737</t>
  </si>
  <si>
    <t>Susan.Keller@cityofcarrollton.com</t>
  </si>
  <si>
    <t>Ronnie C. Kidd</t>
  </si>
  <si>
    <t>555 Walnut Street, Suite 101</t>
  </si>
  <si>
    <t>Abilene, TX 79601-5254</t>
  </si>
  <si>
    <t>ronnie.kidd@abilenetx.com</t>
  </si>
  <si>
    <t>Michele Kincaid</t>
  </si>
  <si>
    <t>815 N. Kilgore Street</t>
  </si>
  <si>
    <t>Kilgore, TX 75662-5860</t>
  </si>
  <si>
    <t>michele.kincaid@cityofkilgore.com</t>
  </si>
  <si>
    <t>Christi Klyn</t>
  </si>
  <si>
    <t>PO Box 1431</t>
  </si>
  <si>
    <t>Wichita Falls, TX 76307-1431</t>
  </si>
  <si>
    <t>christi.klyn@wichitafallstx.gov</t>
  </si>
  <si>
    <t>Chris Knox</t>
  </si>
  <si>
    <t>108 E. Main Street</t>
  </si>
  <si>
    <t>Clute, TX 77531-4612</t>
  </si>
  <si>
    <t>cknox@ci.clute.tx.us</t>
  </si>
  <si>
    <t>Jane Krhovjak</t>
  </si>
  <si>
    <t>3300 Corinth Pkwy</t>
  </si>
  <si>
    <t>Corinth, TX 76208-5379</t>
  </si>
  <si>
    <t>jkrhovjak@cityofcorinth.com</t>
  </si>
  <si>
    <t>Paula J. Kutchka</t>
  </si>
  <si>
    <t>pkutchka@sugarlandtx.gov</t>
  </si>
  <si>
    <t>GAIL LAMPIER, Fort Stockton</t>
  </si>
  <si>
    <t>PO Box 1000</t>
  </si>
  <si>
    <t>Fort Stockton, TX 79735-1000</t>
  </si>
  <si>
    <t>galampier@cityfs.net</t>
  </si>
  <si>
    <t>Ashley Land</t>
  </si>
  <si>
    <t>PO Box 534045</t>
  </si>
  <si>
    <t>Grand Prairie, TX 75053-4045</t>
  </si>
  <si>
    <t>aland@gptx.org</t>
  </si>
  <si>
    <t>Valerie Ann Langdon</t>
  </si>
  <si>
    <t>West University Place, TX 77005-2802</t>
  </si>
  <si>
    <t>vlangdon@westutx.gov</t>
  </si>
  <si>
    <t>Rhonda Lawson</t>
  </si>
  <si>
    <t>PO Box 393</t>
  </si>
  <si>
    <t>Red Oak, TX 75154-0393</t>
  </si>
  <si>
    <t>rlawson@redoaktx.org</t>
  </si>
  <si>
    <t>Monica Leatherman</t>
  </si>
  <si>
    <t>monical@fbsbenefits.com</t>
  </si>
  <si>
    <t>Patricia Linsenmann</t>
  </si>
  <si>
    <t>patricia.linsenmann@fortworthtexas.gov</t>
  </si>
  <si>
    <t>Angela Locuste</t>
  </si>
  <si>
    <t>PO Box 380280</t>
  </si>
  <si>
    <t>Duncanville, TX 75138-0280</t>
  </si>
  <si>
    <t>alocuste@ci.duncanville.tx.us</t>
  </si>
  <si>
    <t>Kimberly Lopez</t>
  </si>
  <si>
    <t>klopez@highlandvillage.org</t>
  </si>
  <si>
    <t>Noelani Lupton</t>
  </si>
  <si>
    <t>222 N Sepulveda Blvd Ste 2000</t>
  </si>
  <si>
    <t>El Segundo, CA 90245-5614</t>
  </si>
  <si>
    <t>sclancy@neogov.net</t>
  </si>
  <si>
    <t>Bettye Lynn</t>
  </si>
  <si>
    <t>lynn@laborcounsel.net</t>
  </si>
  <si>
    <t>Jennifer MacWhirter</t>
  </si>
  <si>
    <t>PO Box 107</t>
  </si>
  <si>
    <t>Bullard, TX 75757-0107</t>
  </si>
  <si>
    <t>officemanager@bullardtexas.net</t>
  </si>
  <si>
    <t>Andrew Malahowski</t>
  </si>
  <si>
    <t>,</t>
  </si>
  <si>
    <t>Laura Maloy, CCP</t>
  </si>
  <si>
    <t>Laura.Maloy@georgetown.org</t>
  </si>
  <si>
    <t>J. B. Manning</t>
  </si>
  <si>
    <t>P.O. Box 92033</t>
  </si>
  <si>
    <t>Southlake, TX 76092-0101</t>
  </si>
  <si>
    <t>jb@firstcheck.com</t>
  </si>
  <si>
    <t>Lisa Manning</t>
  </si>
  <si>
    <t>lisa@firstcheck.com</t>
  </si>
  <si>
    <t>Jerris P. Mapes</t>
  </si>
  <si>
    <t>jmapes@killeentexas.gov</t>
  </si>
  <si>
    <t>Cheryl Marthiljohni</t>
  </si>
  <si>
    <t>PO Box 1758</t>
  </si>
  <si>
    <t>Victoria, TX 77902-1758</t>
  </si>
  <si>
    <t>cmarthiljohni@victoriatx.org</t>
  </si>
  <si>
    <t>Priscilla Martinez</t>
  </si>
  <si>
    <t>pmartinez@odessa-tx.gov</t>
  </si>
  <si>
    <t>Rachel Martinez</t>
  </si>
  <si>
    <t>5705 Azle Ave</t>
  </si>
  <si>
    <t>Fort Worth, TX 76114-1120</t>
  </si>
  <si>
    <t>rmartinez@sansompark.org</t>
  </si>
  <si>
    <t>Sandra Martinez</t>
  </si>
  <si>
    <t>smartinez@myharlingen.us</t>
  </si>
  <si>
    <t>Chandra Mason</t>
  </si>
  <si>
    <t>200 S Rusk St</t>
  </si>
  <si>
    <t>Gainesville, TX 76240-4866</t>
  </si>
  <si>
    <t>cmason@cogtx.org</t>
  </si>
  <si>
    <t>Debbie L. Maynor, SPHR, IPMA-CP</t>
  </si>
  <si>
    <t>debbie.maynor@austintexas.gov</t>
  </si>
  <si>
    <t>Jill McAdams, SPHR, SHRM, SCP</t>
  </si>
  <si>
    <t>jill.mcadams@bedfordtx.gov</t>
  </si>
  <si>
    <t>Katie McConnell</t>
  </si>
  <si>
    <t>kmcconnell@victoriatx.org</t>
  </si>
  <si>
    <t>Mary McDow</t>
  </si>
  <si>
    <t>1514 S New Road</t>
  </si>
  <si>
    <t>Waco, TX 76711-1316</t>
  </si>
  <si>
    <t>mary.mcdow@hot.cog.tx.us</t>
  </si>
  <si>
    <t>Amy McGlothlin</t>
  </si>
  <si>
    <t>amy.mcglothlin@huttotx.gov</t>
  </si>
  <si>
    <t>Nancy McKenzie</t>
  </si>
  <si>
    <t>PO Box 90231</t>
  </si>
  <si>
    <t>Arlington, TX 76004-3231</t>
  </si>
  <si>
    <t>nancy.mckenzie@arlingtontx.gov</t>
  </si>
  <si>
    <t>Shala McKnight</t>
  </si>
  <si>
    <t>shala.mcknight@cor.gov</t>
  </si>
  <si>
    <t>Christine McMains</t>
  </si>
  <si>
    <t>PO Box 154549</t>
  </si>
  <si>
    <t>Waco, TX 76715-4549</t>
  </si>
  <si>
    <t>christine.mcmains@lacylakeview.org</t>
  </si>
  <si>
    <t>Melanie A. McManus</t>
  </si>
  <si>
    <t>400 S. Saginaw Blvd.</t>
  </si>
  <si>
    <t>Saginaw, TX 76179-1641</t>
  </si>
  <si>
    <t>mmcmanus@ci.saginaw.tx.us</t>
  </si>
  <si>
    <t>John Medina</t>
  </si>
  <si>
    <t>310 Nolan St</t>
  </si>
  <si>
    <t>jmedina@mybigspring.com</t>
  </si>
  <si>
    <t>Cheryl M. Meehan</t>
  </si>
  <si>
    <t>665 Country Club Rd</t>
  </si>
  <si>
    <t>Lucas, TX 75002-7651</t>
  </si>
  <si>
    <t>cmeehan@lucastexas.us</t>
  </si>
  <si>
    <t>Janet Melancon, SPHR, IPMA-CP</t>
  </si>
  <si>
    <t>2915 Rickert Dr</t>
  </si>
  <si>
    <t>Waco, TX 76710-2141</t>
  </si>
  <si>
    <t>janleamel@gmail.com</t>
  </si>
  <si>
    <t>Matia Messemer, PHR</t>
  </si>
  <si>
    <t>mmessemer@hursttx.gov</t>
  </si>
  <si>
    <t>Lisa Meyers</t>
  </si>
  <si>
    <t>PO Box 4727</t>
  </si>
  <si>
    <t>Lago Vista, TX 78645-0008</t>
  </si>
  <si>
    <t>lmeyers@lago-vista.org</t>
  </si>
  <si>
    <t>Jennifer Meza</t>
  </si>
  <si>
    <t>4350 Von Karman Ave., Ste. 100</t>
  </si>
  <si>
    <t>Newport Beach, CA 92660-2080</t>
  </si>
  <si>
    <t>jmeza@pars.org</t>
  </si>
  <si>
    <t>David L. Miller</t>
  </si>
  <si>
    <t>PO Box 758</t>
  </si>
  <si>
    <t>Port Neches, TX 77651-0758</t>
  </si>
  <si>
    <t>dmiller@ci.port-neches.tx.us</t>
  </si>
  <si>
    <t>George M. Mones</t>
  </si>
  <si>
    <t>575 S. Virginia Hills Dr, #3203</t>
  </si>
  <si>
    <t>Mckinney, TX 75150</t>
  </si>
  <si>
    <t>georgemones@gmail.com</t>
  </si>
  <si>
    <t>John L. Montgomery, SPHR</t>
  </si>
  <si>
    <t>PO Box 2408</t>
  </si>
  <si>
    <t>Wylie, TX 75098-2408</t>
  </si>
  <si>
    <t>jmontgomery@ntmwd.com</t>
  </si>
  <si>
    <t>Heather Moorhead</t>
  </si>
  <si>
    <t>heather.moorhead@arlingtontx.gov</t>
  </si>
  <si>
    <t>Angelica Morales</t>
  </si>
  <si>
    <t>285 Uptown Blvd Ste 100</t>
  </si>
  <si>
    <t>Cedar Hill, TX 75104-3526</t>
  </si>
  <si>
    <t>angelica.morales@cedarhilltx.com</t>
  </si>
  <si>
    <t>Lorraine Moreno</t>
  </si>
  <si>
    <t>PO Box 149153</t>
  </si>
  <si>
    <t>Austin, TX 78714-9153</t>
  </si>
  <si>
    <t>lmoreno@tmrs.com</t>
  </si>
  <si>
    <t>Patricia Morris</t>
  </si>
  <si>
    <t>350 West Belknap</t>
  </si>
  <si>
    <t>Fort Worth, TX 76102-2004</t>
  </si>
  <si>
    <t>patricia.morris@fortworthtexas.gov</t>
  </si>
  <si>
    <t>Laura Morrow</t>
  </si>
  <si>
    <t>lmorrow@mckinneytexas.org</t>
  </si>
  <si>
    <t>Holly Moyer</t>
  </si>
  <si>
    <t>505 Barton Springs Road</t>
  </si>
  <si>
    <t>Austin, TX 78704-1260</t>
  </si>
  <si>
    <t>holly.moyer@austintexas.gov</t>
  </si>
  <si>
    <t>Laura Mueller</t>
  </si>
  <si>
    <t>12325 Hymeadow Dr Ste 2-100</t>
  </si>
  <si>
    <t>Austin, TX 78750-1847</t>
  </si>
  <si>
    <t>laura@texasmunicipallawyers.com</t>
  </si>
  <si>
    <t>Heidi Nichols</t>
  </si>
  <si>
    <t>2121 N Glenville Drive</t>
  </si>
  <si>
    <t>Richardson, TX 75082-4329</t>
  </si>
  <si>
    <t>heidin@fbsbenefits.com</t>
  </si>
  <si>
    <t>Susan Nienstedt</t>
  </si>
  <si>
    <t>snienstedt@cityofbrenham.org</t>
  </si>
  <si>
    <t>Carolyn Nivens, SPHR</t>
  </si>
  <si>
    <t>cnivens@cityofkeller.com</t>
  </si>
  <si>
    <t>Haley Norris, SHRM - CP</t>
  </si>
  <si>
    <t>142 N. Ohio St</t>
  </si>
  <si>
    <t>Celina, TX 75009-6201</t>
  </si>
  <si>
    <t>hnorris@celina-tx.gov</t>
  </si>
  <si>
    <t>Lisa J. Norris, SHRM-SCP</t>
  </si>
  <si>
    <t>318 W Main Street</t>
  </si>
  <si>
    <t>lnorris@gptx.org</t>
  </si>
  <si>
    <t>Jay Nwamabi</t>
  </si>
  <si>
    <t>2700 Post Oak Blvd, Suite 700</t>
  </si>
  <si>
    <t>jay.nwamabi@cigna.com</t>
  </si>
  <si>
    <t>Julie O'Connell</t>
  </si>
  <si>
    <t>1212 Avenue M</t>
  </si>
  <si>
    <t>Huntsville, TX 77340-4608</t>
  </si>
  <si>
    <t>joconnell@huntsvilletx.gov</t>
  </si>
  <si>
    <t>Kimberli D. O'Connor</t>
  </si>
  <si>
    <t>kimo@ci.clute.tx.us</t>
  </si>
  <si>
    <t>Kristie O'Hara, SPHR</t>
  </si>
  <si>
    <t>KOHara@tmrs.com</t>
  </si>
  <si>
    <t>Alex Oberheide</t>
  </si>
  <si>
    <t>aoberheide@neogov.com</t>
  </si>
  <si>
    <t>Janie Padilla</t>
  </si>
  <si>
    <t>216 W Sealy St</t>
  </si>
  <si>
    <t>Alvin, TX 77511-2341</t>
  </si>
  <si>
    <t>jpadilla@cityofalvin.com</t>
  </si>
  <si>
    <t>Veronica Padilla</t>
  </si>
  <si>
    <t>vpadilla@rockwall.com</t>
  </si>
  <si>
    <t>Dion Papafote</t>
  </si>
  <si>
    <t>lzepeda@pars.org</t>
  </si>
  <si>
    <t>Jim Parrish, CPM, SPHR, IPMA-CP,</t>
  </si>
  <si>
    <t>jimpa@plano.gov</t>
  </si>
  <si>
    <t>Stephen Lewis Pearl</t>
  </si>
  <si>
    <t>202 E Pilar</t>
  </si>
  <si>
    <t>Nacogdoches, TX 75961-5508</t>
  </si>
  <si>
    <t>pearls@ci.nacogdoches.tx.us</t>
  </si>
  <si>
    <t>Randy Perry</t>
  </si>
  <si>
    <t>PO Box 672</t>
  </si>
  <si>
    <t>Pasadena, TX 77501-0672</t>
  </si>
  <si>
    <t>rperry@ci.pasadena.tx.us</t>
  </si>
  <si>
    <t>Tadd Phillips</t>
  </si>
  <si>
    <t>tadd.phillips@georgetown.org</t>
  </si>
  <si>
    <t>Jaynice Porter-Brathwaite, MBA</t>
  </si>
  <si>
    <t>PO Box 1049</t>
  </si>
  <si>
    <t>Greenville, TX 75403-1049</t>
  </si>
  <si>
    <t>jporter-brathwaite@ci.greenville.tx.us</t>
  </si>
  <si>
    <t>Jim Powell</t>
  </si>
  <si>
    <t>PO Box 1967</t>
  </si>
  <si>
    <t>Texarkana, TX 75504-1967</t>
  </si>
  <si>
    <t>powellj@txkusa.org</t>
  </si>
  <si>
    <t>Debra Powledge, PHR</t>
  </si>
  <si>
    <t>debra.powledge@cleburne.net</t>
  </si>
  <si>
    <t>Irma Ramirez</t>
  </si>
  <si>
    <t>601 S 1st St</t>
  </si>
  <si>
    <t>Lamesa, TX 79331-6247</t>
  </si>
  <si>
    <t>iramirez@ci.lamesa.tx.us</t>
  </si>
  <si>
    <t>Crystal R. Ramsey, PHR</t>
  </si>
  <si>
    <t>P.O. Box 26929</t>
  </si>
  <si>
    <t>Benbrook, TX 76126-0929</t>
  </si>
  <si>
    <t>ramsey@bwsa.org</t>
  </si>
  <si>
    <t>Maria Reed, C.P.M.</t>
  </si>
  <si>
    <t>141 W Renfro St</t>
  </si>
  <si>
    <t>Burleson, TX 76028-4261</t>
  </si>
  <si>
    <t>mreed@burlesontx.com</t>
  </si>
  <si>
    <t>Patty Rees</t>
  </si>
  <si>
    <t>1111 Bayou Rd</t>
  </si>
  <si>
    <t>La Marque, TX 77568-4160</t>
  </si>
  <si>
    <t>p.rees@cityoflamarque.org</t>
  </si>
  <si>
    <t>Judy Reeves</t>
  </si>
  <si>
    <t>judyr@plano.gov</t>
  </si>
  <si>
    <t>Stephanie Reyes, MPA</t>
  </si>
  <si>
    <t>sreyes@sanmarcostx.gov</t>
  </si>
  <si>
    <t>Melinda Rodriguez</t>
  </si>
  <si>
    <t>PO Box 209</t>
  </si>
  <si>
    <t>Pleasanton, TX 78064-0209</t>
  </si>
  <si>
    <t>mrodriguez@pleasantontx.gov</t>
  </si>
  <si>
    <t>Vicki L. Rodriquez, CGFO</t>
  </si>
  <si>
    <t>108 S Oak St</t>
  </si>
  <si>
    <t>Roanoke, TX 76262-2610</t>
  </si>
  <si>
    <t>vrodriquez@roanoketexas.com</t>
  </si>
  <si>
    <t>Faye Rollins</t>
  </si>
  <si>
    <t>frollins@beaumonttexas.gov</t>
  </si>
  <si>
    <t>Julie B. Ross</t>
  </si>
  <si>
    <t>ross@laborcounsel.net</t>
  </si>
  <si>
    <t>John Rudd, SPHR</t>
  </si>
  <si>
    <t>407 S Seguin Rd</t>
  </si>
  <si>
    <t>Converse, TX 78109-2121</t>
  </si>
  <si>
    <t>hr@conversetx.net</t>
  </si>
  <si>
    <t>Tracy Russell</t>
  </si>
  <si>
    <t>PO Box 1048</t>
  </si>
  <si>
    <t>Mont Belvieu, TX 77580-1048</t>
  </si>
  <si>
    <t>trussell@montbelvieu.net</t>
  </si>
  <si>
    <t>Oscar Salinas</t>
  </si>
  <si>
    <t>oscar.salinas@cob.us</t>
  </si>
  <si>
    <t>Joe Sanchez</t>
  </si>
  <si>
    <t>Joe.Sanchez@tmliebp.org</t>
  </si>
  <si>
    <t>Veronica Sanchez, PHR, SHRM-CP, CPM</t>
  </si>
  <si>
    <t>72 W College Ave</t>
  </si>
  <si>
    <t>San Angelo, TX 76903-5814</t>
  </si>
  <si>
    <t>veronica.sanchez@cosatx.us</t>
  </si>
  <si>
    <t>Cat Schlueter, PHR</t>
  </si>
  <si>
    <t>613 Southeast Pkwy</t>
  </si>
  <si>
    <t>Azle, TX 76020-3654</t>
  </si>
  <si>
    <t>cschlueter@cityofazle.org</t>
  </si>
  <si>
    <t>Angela Sherman</t>
  </si>
  <si>
    <t>angela.sherman@fortworthtexas.gov</t>
  </si>
  <si>
    <t>Kathleen Mary Shields</t>
  </si>
  <si>
    <t>kshields@desototexas.gov</t>
  </si>
  <si>
    <t>Kevin Shively</t>
  </si>
  <si>
    <t>3800 Paluxy Dr., Suite 540</t>
  </si>
  <si>
    <t>Tyler, TX 75703</t>
  </si>
  <si>
    <t>Kevin_Shively@bcbstx.com</t>
  </si>
  <si>
    <t>Megan Siegmund</t>
  </si>
  <si>
    <t>118 E Richmond St</t>
  </si>
  <si>
    <t>Giddings, TX 78942-4120</t>
  </si>
  <si>
    <t>msiegmund@giddings.net</t>
  </si>
  <si>
    <t>Angelia Sloan</t>
  </si>
  <si>
    <t>PO Box 192</t>
  </si>
  <si>
    <t>McGregor, TX 76657-0192</t>
  </si>
  <si>
    <t>asloan@mcgregor-texas.com</t>
  </si>
  <si>
    <t>Joshua Smith, SPHR, CSSBB, IPMA-CP</t>
  </si>
  <si>
    <t>2653 War Admiral</t>
  </si>
  <si>
    <t>Schertz, TX 78108-2337</t>
  </si>
  <si>
    <t>jsmith@cpshr.us</t>
  </si>
  <si>
    <t>Susan Smith</t>
  </si>
  <si>
    <t>1821 Rutherford Lane, Suite 300</t>
  </si>
  <si>
    <t>susan.smith@tmliebp.org</t>
  </si>
  <si>
    <t>Veronica Solis Ramirez</t>
  </si>
  <si>
    <t>255 S. Kansas Ave.</t>
  </si>
  <si>
    <t>Weslaco, TX 78596-6158</t>
  </si>
  <si>
    <t>vsramirez@weslacotx.gov</t>
  </si>
  <si>
    <t>Linda Spacek</t>
  </si>
  <si>
    <t>lspacek@sanmarcostx.gov</t>
  </si>
  <si>
    <t>Charles Speed</t>
  </si>
  <si>
    <t>6110 Elmhurst Rd</t>
  </si>
  <si>
    <t>Amarillo, TX 79106-3540</t>
  </si>
  <si>
    <t>speedo@chuckspeed.com</t>
  </si>
  <si>
    <t>Kristiana Spencer, PHR, IPMA-SCP</t>
  </si>
  <si>
    <t>kspencer@cityofkyle.com</t>
  </si>
  <si>
    <t>Kim Stahr</t>
  </si>
  <si>
    <t>7286 Dietz Elkhorn Rd</t>
  </si>
  <si>
    <t>Fair Oaks Ranch, TX 78015-4707</t>
  </si>
  <si>
    <t>hr@fairoaksranchtx.org</t>
  </si>
  <si>
    <t>Wendy K. Standorf, PHR, IPMA-CP</t>
  </si>
  <si>
    <t>wstandorf@westutx.gov</t>
  </si>
  <si>
    <t>Adrianne Strong</t>
  </si>
  <si>
    <t>astrong@tmrs.com</t>
  </si>
  <si>
    <t>Merle E. Taylor, Jr.</t>
  </si>
  <si>
    <t>PO Box 1341</t>
  </si>
  <si>
    <t>Snyder, TX 79550-1341</t>
  </si>
  <si>
    <t>mtaylor@ci.snyder.tx.us</t>
  </si>
  <si>
    <t>Dena Thiessen</t>
  </si>
  <si>
    <t>400 N Washington St</t>
  </si>
  <si>
    <t>Beeville, TX 78102-3912</t>
  </si>
  <si>
    <t>dena.thiessen@beevilletx.org</t>
  </si>
  <si>
    <t>Leigh Tollison</t>
  </si>
  <si>
    <t>2150 Universal City Blvd</t>
  </si>
  <si>
    <t>Universal City, TX 78148-3443</t>
  </si>
  <si>
    <t>hrfinance@UCTX.gov</t>
  </si>
  <si>
    <t>Bob Treacy, LHIC</t>
  </si>
  <si>
    <t>245 Commerce Green Blvd Ste 290</t>
  </si>
  <si>
    <t>Sugar Land, TX 77478</t>
  </si>
  <si>
    <t>bob_treacy@ajg.com</t>
  </si>
  <si>
    <t>Angelina Tredway, SHRM-CP, PHR</t>
  </si>
  <si>
    <t>atredway@cityofkaty.com</t>
  </si>
  <si>
    <t>Manuel Trejo</t>
  </si>
  <si>
    <t>mtrejo@sugarlandtx.gov</t>
  </si>
  <si>
    <t>Sheryl Truss</t>
  </si>
  <si>
    <t>298 W Washington St</t>
  </si>
  <si>
    <t>Stephenville, TX 76401-4257</t>
  </si>
  <si>
    <t>struss@stephenvilletx.gov</t>
  </si>
  <si>
    <t>Tracey Tso</t>
  </si>
  <si>
    <t>tracey.tso@cedarhilltx.com</t>
  </si>
  <si>
    <t>Bruce Ure</t>
  </si>
  <si>
    <t>4212 Tambre Bend</t>
  </si>
  <si>
    <t>Austin, TX 78738-6789</t>
  </si>
  <si>
    <t>bruce@ureconsultinggroup.com</t>
  </si>
  <si>
    <t>Teresa Valdez</t>
  </si>
  <si>
    <t>622 E Market St</t>
  </si>
  <si>
    <t>Rockport, TX 78382-2530</t>
  </si>
  <si>
    <t>citysec@cityofrockport.com</t>
  </si>
  <si>
    <t>Litsa Valis</t>
  </si>
  <si>
    <t>lvalis@hptx.org</t>
  </si>
  <si>
    <t>Cari Vega</t>
  </si>
  <si>
    <t>Tasha Velasco</t>
  </si>
  <si>
    <t>Tasha.Velasco@yahoo.com</t>
  </si>
  <si>
    <t>Richard Walker</t>
  </si>
  <si>
    <t>Beth Walls, TRMC, IPMA-CP</t>
  </si>
  <si>
    <t>PO Box 1010</t>
  </si>
  <si>
    <t>Levelland, TX 79336-1010</t>
  </si>
  <si>
    <t>bwalls@levellandtexas.org</t>
  </si>
  <si>
    <t>Ayla Waqar</t>
  </si>
  <si>
    <t>ayla.waqar@cor.gov</t>
  </si>
  <si>
    <t>Gail Warren</t>
  </si>
  <si>
    <t>2540 King Arthur Blvd. Ste 220</t>
  </si>
  <si>
    <t>Lewisville, TX 75056-5833</t>
  </si>
  <si>
    <t>gwarren@dentoncountyfwsd.com</t>
  </si>
  <si>
    <t>Patricia Warren</t>
  </si>
  <si>
    <t>pwarren@ci.snyder.tx.us</t>
  </si>
  <si>
    <t>Mike Weaver</t>
  </si>
  <si>
    <t>Mike.weaver@iebp.org</t>
  </si>
  <si>
    <t>Judy Webster</t>
  </si>
  <si>
    <t>372 Town Place</t>
  </si>
  <si>
    <t>Fairview, TX 75069-1826</t>
  </si>
  <si>
    <t>jwebster@fairviewtexas.org</t>
  </si>
  <si>
    <t>Andrew Weegar</t>
  </si>
  <si>
    <t>10000 N Central Expy Ste 1100</t>
  </si>
  <si>
    <t>Dallas, TX 75231-2313</t>
  </si>
  <si>
    <t>aweegar@ipsadvisors.com</t>
  </si>
  <si>
    <t>Brent Weegar</t>
  </si>
  <si>
    <t>bweegar@ipsadvisors.com</t>
  </si>
  <si>
    <t>Chelsie West</t>
  </si>
  <si>
    <t>chelsie.west@cor.gov</t>
  </si>
  <si>
    <t>Kim West</t>
  </si>
  <si>
    <t>111 W Lyndale Ave</t>
  </si>
  <si>
    <t>Robinson, TX 76706-5619</t>
  </si>
  <si>
    <t>k.west@robinsontexas.org</t>
  </si>
  <si>
    <t>Carmen Ann Williams, GPHR, SPHR, IPMA-CP</t>
  </si>
  <si>
    <t>25 Oak Dr</t>
  </si>
  <si>
    <t>Lake Jackson, TX 77566-5231</t>
  </si>
  <si>
    <t>cwilliams@lakejacksontx.gov</t>
  </si>
  <si>
    <t>Jarrad Wills</t>
  </si>
  <si>
    <t>12712 Park Central Dr, Ste 100</t>
  </si>
  <si>
    <t>Dallas, TX 75251-1527</t>
  </si>
  <si>
    <t>jwills@holmesmurphy.com</t>
  </si>
  <si>
    <t>Theleca Wilson</t>
  </si>
  <si>
    <t>twilson@ci.snyder.tx.us</t>
  </si>
  <si>
    <t>Brooke E. Winburn</t>
  </si>
  <si>
    <t>4000 Galleria Pkwy</t>
  </si>
  <si>
    <t>Bee Cave, TX 78738-6370</t>
  </si>
  <si>
    <t>bwinburn@beecavetexas.gov</t>
  </si>
  <si>
    <t>Linda Wishard</t>
  </si>
  <si>
    <t>505 Rolling Green Drive</t>
  </si>
  <si>
    <t>Lakeway, TX 78734-5222</t>
  </si>
  <si>
    <t>lwishard@segalco.com</t>
  </si>
  <si>
    <t>Susan Word</t>
  </si>
  <si>
    <t>4505 Balcones Woods Dr</t>
  </si>
  <si>
    <t>Austin, TX 78759-5207</t>
  </si>
  <si>
    <t>forWordConnections@gmail.com</t>
  </si>
  <si>
    <t>Gary Wuest</t>
  </si>
  <si>
    <t>gwuest@nbtexas.org</t>
  </si>
  <si>
    <t>Brooke Youngblood</t>
  </si>
  <si>
    <t>byoungblood@cityofsachse.com</t>
  </si>
  <si>
    <t>Monica Zambrano</t>
  </si>
  <si>
    <t>PO Box 589</t>
  </si>
  <si>
    <t>Pflugerville, TX 78691-0589</t>
  </si>
  <si>
    <t>monicaz@pflugervilletx.gov</t>
  </si>
  <si>
    <t>Linda S. Zartler</t>
  </si>
  <si>
    <t>PO Box 1677</t>
  </si>
  <si>
    <t>Boerne, TX 78006-6677</t>
  </si>
  <si>
    <t>lzartler@ci.boerne.tx.us</t>
  </si>
  <si>
    <t>Victor Zepeda, Jr.</t>
  </si>
  <si>
    <t>vzepeda@mckinneytexas.org</t>
  </si>
  <si>
    <t>Kari Jo Zika</t>
  </si>
  <si>
    <t>kari.zika@arlingtontx.gov</t>
  </si>
  <si>
    <t>Snow</t>
  </si>
  <si>
    <t xml:space="preserve"> Mary</t>
  </si>
  <si>
    <t>Thiessen</t>
  </si>
  <si>
    <t xml:space="preserve"> Madelyn</t>
  </si>
  <si>
    <t>Fontelera</t>
  </si>
  <si>
    <t xml:space="preserve"> Jaime</t>
  </si>
  <si>
    <t>Butler</t>
  </si>
  <si>
    <t xml:space="preserve"> Robert</t>
  </si>
  <si>
    <t>Rosentha</t>
  </si>
  <si>
    <t xml:space="preserve"> Laura</t>
  </si>
  <si>
    <t>March</t>
  </si>
  <si>
    <t xml:space="preserve"> Dan</t>
  </si>
  <si>
    <t>Sra</t>
  </si>
  <si>
    <t xml:space="preserve"> Ken</t>
  </si>
  <si>
    <t>Harrison</t>
  </si>
  <si>
    <t xml:space="preserve"> William</t>
  </si>
  <si>
    <t>Robinson</t>
  </si>
  <si>
    <t xml:space="preserve"> Sabrina</t>
  </si>
  <si>
    <t>Berrey</t>
  </si>
  <si>
    <t xml:space="preserve"> Mike</t>
  </si>
  <si>
    <t>Perez</t>
  </si>
  <si>
    <t xml:space="preserve"> Jason</t>
  </si>
  <si>
    <t>White</t>
  </si>
  <si>
    <t xml:space="preserve"> Jeff</t>
  </si>
  <si>
    <t>Kincheloe</t>
  </si>
  <si>
    <t xml:space="preserve"> Josh</t>
  </si>
  <si>
    <t>Horn</t>
  </si>
  <si>
    <t xml:space="preserve"> Bryon</t>
  </si>
  <si>
    <t>Trimble</t>
  </si>
  <si>
    <t xml:space="preserve"> Arlene</t>
  </si>
  <si>
    <t>Chukwunyelu</t>
  </si>
  <si>
    <t xml:space="preserve"> Ijeoma</t>
  </si>
  <si>
    <t>Eisenlohr</t>
  </si>
  <si>
    <t xml:space="preserve"> David</t>
  </si>
  <si>
    <t>Sullivan</t>
  </si>
  <si>
    <t xml:space="preserve"> Scott</t>
  </si>
  <si>
    <t>Woo</t>
  </si>
  <si>
    <t xml:space="preserve"> Edward</t>
  </si>
  <si>
    <t>Deboo</t>
  </si>
  <si>
    <t xml:space="preserve"> Kerman</t>
  </si>
  <si>
    <t>Dupuis</t>
  </si>
  <si>
    <t xml:space="preserve"> Tim</t>
  </si>
  <si>
    <t>Gurney</t>
  </si>
  <si>
    <t xml:space="preserve"> Sybil</t>
  </si>
  <si>
    <t>Holden-Gurin</t>
  </si>
  <si>
    <t xml:space="preserve"> Tamara</t>
  </si>
  <si>
    <t>Karera</t>
  </si>
  <si>
    <t xml:space="preserve"> Michael</t>
  </si>
  <si>
    <t>Rock</t>
  </si>
  <si>
    <t>Shukla</t>
  </si>
  <si>
    <t xml:space="preserve"> Manu</t>
  </si>
  <si>
    <t>Leonard</t>
  </si>
  <si>
    <t xml:space="preserve"> Chuck</t>
  </si>
  <si>
    <t>Parks</t>
  </si>
  <si>
    <t>Wright</t>
  </si>
  <si>
    <t>Moore</t>
  </si>
  <si>
    <t xml:space="preserve"> Stan</t>
  </si>
  <si>
    <t>Russell</t>
  </si>
  <si>
    <t>Martin</t>
  </si>
  <si>
    <t xml:space="preserve"> Brian</t>
  </si>
  <si>
    <t>Sanchez</t>
  </si>
  <si>
    <t xml:space="preserve"> George</t>
  </si>
  <si>
    <t>Storm</t>
  </si>
  <si>
    <t xml:space="preserve"> Jim</t>
  </si>
  <si>
    <t>Garcia</t>
  </si>
  <si>
    <t xml:space="preserve"> Antonio</t>
  </si>
  <si>
    <t>Haase</t>
  </si>
  <si>
    <t xml:space="preserve"> Charlie</t>
  </si>
  <si>
    <t>Holaday</t>
  </si>
  <si>
    <t xml:space="preserve"> Rwena</t>
  </si>
  <si>
    <t>Mahoney</t>
  </si>
  <si>
    <t>Yeager</t>
  </si>
  <si>
    <t xml:space="preserve"> Kevin</t>
  </si>
  <si>
    <t>Cowart</t>
  </si>
  <si>
    <t xml:space="preserve"> Mark</t>
  </si>
  <si>
    <t>Bown</t>
  </si>
  <si>
    <t xml:space="preserve"> Greg</t>
  </si>
  <si>
    <t>Dewald</t>
  </si>
  <si>
    <t xml:space="preserve"> Bob</t>
  </si>
  <si>
    <t>Gjestvang</t>
  </si>
  <si>
    <t xml:space="preserve"> Jon</t>
  </si>
  <si>
    <t>Harry</t>
  </si>
  <si>
    <t>Kowta</t>
  </si>
  <si>
    <t xml:space="preserve"> Patrick</t>
  </si>
  <si>
    <t>Beard</t>
  </si>
  <si>
    <t xml:space="preserve"> Landon</t>
  </si>
  <si>
    <t>Carolan</t>
  </si>
  <si>
    <t xml:space="preserve"> Diana</t>
  </si>
  <si>
    <t>Gauthier</t>
  </si>
  <si>
    <t xml:space="preserve"> Bruce</t>
  </si>
  <si>
    <t>Kalstein</t>
  </si>
  <si>
    <t xml:space="preserve"> Bradford</t>
  </si>
  <si>
    <t>Monaghan</t>
  </si>
  <si>
    <t xml:space="preserve"> Steve</t>
  </si>
  <si>
    <t>Salter</t>
  </si>
  <si>
    <t xml:space="preserve"> Philip</t>
  </si>
  <si>
    <t>Soszka</t>
  </si>
  <si>
    <t xml:space="preserve"> Cynthia</t>
  </si>
  <si>
    <t>Gamez</t>
  </si>
  <si>
    <t xml:space="preserve"> Jerry</t>
  </si>
  <si>
    <t xml:space="preserve"> Jarrett</t>
  </si>
  <si>
    <t>Wittenberg</t>
  </si>
  <si>
    <t xml:space="preserve"> Dieter</t>
  </si>
  <si>
    <t>Wang</t>
  </si>
  <si>
    <t xml:space="preserve"> Kan</t>
  </si>
  <si>
    <t>Arul Doss</t>
  </si>
  <si>
    <t xml:space="preserve"> Louis Raja</t>
  </si>
  <si>
    <t>Baird</t>
  </si>
  <si>
    <t>Echols</t>
  </si>
  <si>
    <t xml:space="preserve"> Kristin</t>
  </si>
  <si>
    <t>Schultz</t>
  </si>
  <si>
    <t xml:space="preserve"> Rob</t>
  </si>
  <si>
    <t>Becker</t>
  </si>
  <si>
    <t>Cara</t>
  </si>
  <si>
    <t xml:space="preserve"> Arnel</t>
  </si>
  <si>
    <t>Kurmis</t>
  </si>
  <si>
    <t xml:space="preserve"> Kasper</t>
  </si>
  <si>
    <t>Newaj</t>
  </si>
  <si>
    <t>Park</t>
  </si>
  <si>
    <t xml:space="preserve"> Roy</t>
  </si>
  <si>
    <t>Porter</t>
  </si>
  <si>
    <t xml:space="preserve"> Paul</t>
  </si>
  <si>
    <t>Crafton</t>
  </si>
  <si>
    <t xml:space="preserve"> Stephen</t>
  </si>
  <si>
    <t>Thornton</t>
  </si>
  <si>
    <t xml:space="preserve"> Carl</t>
  </si>
  <si>
    <t>Baldree</t>
  </si>
  <si>
    <t>Chand</t>
  </si>
  <si>
    <t xml:space="preserve"> Sudeshna</t>
  </si>
  <si>
    <t>Deely</t>
  </si>
  <si>
    <t xml:space="preserve"> Joseph</t>
  </si>
  <si>
    <t>Lopez</t>
  </si>
  <si>
    <t xml:space="preserve"> Monique</t>
  </si>
  <si>
    <t>Nguyen</t>
  </si>
  <si>
    <t xml:space="preserve"> Minh</t>
  </si>
  <si>
    <t>Saini</t>
  </si>
  <si>
    <t xml:space="preserve"> Neelam</t>
  </si>
  <si>
    <t>Algharib</t>
  </si>
  <si>
    <t xml:space="preserve"> Nada</t>
  </si>
  <si>
    <t>Bowling</t>
  </si>
  <si>
    <t>Fernandez</t>
  </si>
  <si>
    <t xml:space="preserve"> Jorge</t>
  </si>
  <si>
    <t>Lake</t>
  </si>
  <si>
    <t xml:space="preserve"> Stacey</t>
  </si>
  <si>
    <t>McCann</t>
  </si>
  <si>
    <t xml:space="preserve"> Tibi</t>
  </si>
  <si>
    <t xml:space="preserve"> Thomas</t>
  </si>
  <si>
    <t>Sol-Castillo</t>
  </si>
  <si>
    <t xml:space="preserve"> Veronica</t>
  </si>
  <si>
    <t>Tolvtvar</t>
  </si>
  <si>
    <t>Hartwig</t>
  </si>
  <si>
    <t xml:space="preserve"> John</t>
  </si>
  <si>
    <t>Livenspargar</t>
  </si>
  <si>
    <t>Yeates</t>
  </si>
  <si>
    <t xml:space="preserve"> Peg</t>
  </si>
  <si>
    <t>Chapman</t>
  </si>
  <si>
    <t>Pettit</t>
  </si>
  <si>
    <t>LaValley</t>
  </si>
  <si>
    <t>pandey</t>
  </si>
  <si>
    <t xml:space="preserve"> kumar</t>
  </si>
  <si>
    <t>Coverdale</t>
  </si>
  <si>
    <t xml:space="preserve"> Gary</t>
  </si>
  <si>
    <t>Hartstrom</t>
  </si>
  <si>
    <t xml:space="preserve"> Kirk</t>
  </si>
  <si>
    <t>Chatham</t>
  </si>
  <si>
    <t xml:space="preserve"> Eric</t>
  </si>
  <si>
    <t>Suvarna</t>
  </si>
  <si>
    <t xml:space="preserve"> Kiran</t>
  </si>
  <si>
    <t>Roestenberg</t>
  </si>
  <si>
    <t xml:space="preserve"> KC</t>
  </si>
  <si>
    <t>Krogsrud</t>
  </si>
  <si>
    <t>Zollars</t>
  </si>
  <si>
    <t xml:space="preserve"> Corinna</t>
  </si>
  <si>
    <t>Gurram</t>
  </si>
  <si>
    <t xml:space="preserve"> Reddy</t>
  </si>
  <si>
    <t xml:space="preserve"> Waqar</t>
  </si>
  <si>
    <t>Milei</t>
  </si>
  <si>
    <t xml:space="preserve"> Daniel</t>
  </si>
  <si>
    <t>Shurick</t>
  </si>
  <si>
    <t xml:space="preserve"> Shawn</t>
  </si>
  <si>
    <t>Snyder</t>
  </si>
  <si>
    <t xml:space="preserve"> Andy</t>
  </si>
  <si>
    <t>Maddux</t>
  </si>
  <si>
    <t xml:space="preserve"> Stormy</t>
  </si>
  <si>
    <t>Kanu</t>
  </si>
  <si>
    <t xml:space="preserve"> Gloria</t>
  </si>
  <si>
    <t>First and Last Name</t>
  </si>
  <si>
    <t>https://trainingisawasteoftime.com/members/viewer/index.php?lesson=Excel%202013%20Lesson%2032&amp;file=4115</t>
  </si>
  <si>
    <t>Keyword</t>
  </si>
  <si>
    <t>join</t>
  </si>
  <si>
    <t>https://trainingisawasteoftime.com/members/viewer/index.php?lesson=Excel%202013%20Lesson%2017&amp;file=5350</t>
  </si>
  <si>
    <t>separate</t>
  </si>
  <si>
    <t>https://trainingisawasteoftime.com/members/viewer/index.php?lesson=Excel%202013%20Lesson%2032&amp;file=4120</t>
  </si>
  <si>
    <t>top</t>
  </si>
  <si>
    <t>https://trainingisawasteoftime.com/members/viewer/index.php?lesson=Excel%202013%20Lesson%2031&amp;file=5043</t>
  </si>
  <si>
    <t>empty</t>
  </si>
  <si>
    <t>https://trainingisawasteoftime.com/members/viewer/index.php?lesson=Excel%202013%20Lesson%2032&amp;file=4104</t>
  </si>
  <si>
    <t>Find and put in red</t>
  </si>
  <si>
    <t>Keyboard</t>
  </si>
  <si>
    <t>red</t>
  </si>
  <si>
    <t>duplicates</t>
  </si>
  <si>
    <t>https://trainingisawasteoftime.com/members/viewer/index.php?lesson=Excel%202013%20Lesson%2017&amp;file=5348</t>
  </si>
  <si>
    <t>space</t>
  </si>
  <si>
    <t>https://trainingisawasteoftime.com/members/viewer/index.php?lesson=Excel%202013%20Lesson%2031&amp;file=4079</t>
  </si>
  <si>
    <t>minues / seconds</t>
  </si>
  <si>
    <t>time</t>
  </si>
  <si>
    <t>Go</t>
  </si>
  <si>
    <t xml:space="preserve">             Rizvi</t>
  </si>
  <si>
    <t xml:space="preserve">                Oates</t>
  </si>
  <si>
    <t xml:space="preserve">                    Schreiber</t>
  </si>
  <si>
    <t xml:space="preserve">                   Kuruvilla</t>
  </si>
  <si>
    <t>https://trainingisawasteoftime.com/members/viewer/index.php?lesson=Excel%202013%20Lesson%2032&amp;file=4106</t>
  </si>
  <si>
    <t xml:space="preserve">seconds </t>
  </si>
  <si>
    <t>sec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</si>
</sst>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31" x14ac:knownFonts="1">
    <font>
      <sz val="11"/>
      <color theme="1"/>
      <name val="Aptos Narrow"/>
      <family val="2"/>
      <scheme val="minor"/>
    </font>
    <font>
      <sz val="11"/>
      <color theme="1"/>
      <name val="Aptos Narrow"/>
      <family val="2"/>
      <scheme val="minor"/>
    </font>
    <font>
      <b/>
      <sz val="11"/>
      <color theme="3"/>
      <name val="Aptos Narrow"/>
      <family val="2"/>
      <scheme val="minor"/>
    </font>
    <font>
      <sz val="10"/>
      <name val="Arial"/>
      <family val="2"/>
    </font>
    <font>
      <sz val="14"/>
      <name val="Arial"/>
      <family val="2"/>
    </font>
    <font>
      <u/>
      <sz val="11"/>
      <color theme="10"/>
      <name val="Aptos Narrow"/>
      <family val="2"/>
      <scheme val="minor"/>
    </font>
    <font>
      <sz val="11"/>
      <name val="Aptos Narrow"/>
      <family val="2"/>
      <scheme val="minor"/>
    </font>
    <font>
      <b/>
      <sz val="16"/>
      <color rgb="FF0070C0"/>
      <name val="Calibri"/>
      <family val="2"/>
    </font>
    <font>
      <b/>
      <sz val="40"/>
      <color rgb="FF376B36"/>
      <name val="Calibri"/>
      <family val="2"/>
    </font>
    <font>
      <sz val="11"/>
      <name val="Calibri"/>
      <family val="2"/>
    </font>
    <font>
      <b/>
      <sz val="40"/>
      <color theme="4" tint="-0.499984740745262"/>
      <name val="Aptos Display"/>
      <family val="2"/>
      <scheme val="major"/>
    </font>
    <font>
      <b/>
      <sz val="40"/>
      <color rgb="FF376B36"/>
      <name val="Aptos Display"/>
      <family val="2"/>
      <scheme val="major"/>
    </font>
    <font>
      <b/>
      <sz val="14"/>
      <color theme="1" tint="0.24994659260841701"/>
      <name val="Calibri"/>
      <family val="2"/>
    </font>
    <font>
      <b/>
      <sz val="20"/>
      <color theme="4" tint="-0.499984740745262"/>
      <name val="Aptos Display"/>
      <family val="2"/>
      <scheme val="major"/>
    </font>
    <font>
      <b/>
      <sz val="20"/>
      <color theme="4" tint="-0.499984740745262"/>
      <name val="Calibri"/>
      <family val="2"/>
    </font>
    <font>
      <i/>
      <sz val="11"/>
      <color theme="1" tint="0.34998626667073579"/>
      <name val="Aptos Narrow"/>
      <family val="2"/>
      <scheme val="minor"/>
    </font>
    <font>
      <sz val="12"/>
      <color theme="1"/>
      <name val="Aptos Narrow"/>
      <family val="2"/>
      <scheme val="minor"/>
    </font>
    <font>
      <sz val="11"/>
      <color theme="1" tint="0.24994659260841701"/>
      <name val="Aptos Narrow"/>
      <family val="2"/>
      <scheme val="minor"/>
    </font>
    <font>
      <sz val="12"/>
      <color theme="1" tint="0.24994659260841701"/>
      <name val="Aptos Narrow"/>
      <family val="2"/>
      <scheme val="minor"/>
    </font>
    <font>
      <i/>
      <sz val="11"/>
      <color theme="1"/>
      <name val="Calibri"/>
      <family val="2"/>
    </font>
    <font>
      <sz val="11"/>
      <color theme="1" tint="0.24994659260841701"/>
      <name val="Calibri"/>
      <family val="2"/>
    </font>
    <font>
      <i/>
      <sz val="11"/>
      <color theme="1"/>
      <name val="Aptos Narrow"/>
      <family val="2"/>
      <scheme val="minor"/>
    </font>
    <font>
      <b/>
      <sz val="14"/>
      <color theme="4" tint="-0.499984740745262"/>
      <name val="Aptos Narrow"/>
      <family val="2"/>
      <scheme val="minor"/>
    </font>
    <font>
      <sz val="12"/>
      <name val="Aptos Narrow"/>
      <family val="2"/>
      <scheme val="minor"/>
    </font>
    <font>
      <sz val="14"/>
      <name val="Aptos Narrow"/>
      <family val="2"/>
      <scheme val="minor"/>
    </font>
    <font>
      <b/>
      <sz val="14"/>
      <name val="Arial"/>
      <family val="2"/>
    </font>
    <font>
      <sz val="14"/>
      <color rgb="FF000000"/>
      <name val="Arial"/>
      <family val="2"/>
    </font>
    <font>
      <sz val="14"/>
      <color theme="0"/>
      <name val="Arial"/>
      <family val="2"/>
    </font>
    <font>
      <b/>
      <sz val="10"/>
      <name val="Arial"/>
      <family val="2"/>
    </font>
    <font>
      <sz val="10"/>
      <color indexed="8"/>
      <name val="Arial"/>
      <family val="2"/>
    </font>
    <font>
      <sz val="14"/>
      <color indexed="8"/>
      <name val="Arial"/>
      <family val="2"/>
    </font>
  </fonts>
  <fills count="7">
    <fill>
      <patternFill patternType="none"/>
    </fill>
    <fill>
      <patternFill patternType="gray125"/>
    </fill>
    <fill>
      <patternFill patternType="solid">
        <fgColor theme="4" tint="0.79998168889431442"/>
        <bgColor indexed="65"/>
      </patternFill>
    </fill>
    <fill>
      <patternFill patternType="solid">
        <fgColor rgb="FF0070C0"/>
        <bgColor indexed="64"/>
      </patternFill>
    </fill>
    <fill>
      <patternFill patternType="solid">
        <fgColor theme="0" tint="-0.14996795556505021"/>
        <bgColor indexed="64"/>
      </patternFill>
    </fill>
    <fill>
      <patternFill patternType="solid">
        <fgColor theme="0"/>
        <bgColor indexed="64"/>
      </patternFill>
    </fill>
    <fill>
      <patternFill patternType="solid">
        <fgColor indexed="42"/>
        <bgColor indexed="64"/>
      </patternFill>
    </fill>
  </fills>
  <borders count="27">
    <border>
      <left/>
      <right/>
      <top/>
      <bottom/>
      <diagonal/>
    </border>
    <border>
      <left/>
      <right/>
      <top/>
      <bottom style="medium">
        <color theme="4" tint="-0.499984740745262"/>
      </bottom>
      <diagonal/>
    </border>
    <border>
      <left/>
      <right/>
      <top/>
      <bottom style="thin">
        <color theme="4" tint="-0.499984740745262"/>
      </bottom>
      <diagonal/>
    </border>
    <border>
      <left/>
      <right/>
      <top style="thin">
        <color theme="1" tint="0.499984740745262"/>
      </top>
      <bottom style="thin">
        <color theme="1" tint="0.499984740745262"/>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right/>
      <top style="thin">
        <color rgb="FF376B36"/>
      </top>
      <bottom style="thin">
        <color theme="2" tint="-9.9978637043366805E-2"/>
      </bottom>
      <diagonal/>
    </border>
    <border>
      <left/>
      <right style="thin">
        <color theme="0" tint="-0.14999847407452621"/>
      </right>
      <top style="thin">
        <color rgb="FF376B36"/>
      </top>
      <bottom style="thin">
        <color theme="2" tint="-9.9978637043366805E-2"/>
      </bottom>
      <diagonal/>
    </border>
    <border>
      <left style="thin">
        <color theme="0" tint="-0.14999847407452621"/>
      </left>
      <right/>
      <top style="thin">
        <color theme="4" tint="-0.499984740745262"/>
      </top>
      <bottom style="thin">
        <color theme="2" tint="-9.9978637043366805E-2"/>
      </bottom>
      <diagonal/>
    </border>
    <border>
      <left/>
      <right/>
      <top style="thin">
        <color theme="4" tint="-0.499984740745262"/>
      </top>
      <bottom style="thin">
        <color theme="2" tint="-9.9978637043366805E-2"/>
      </bottom>
      <diagonal/>
    </border>
    <border>
      <left/>
      <right/>
      <top style="thin">
        <color theme="2" tint="-9.9978637043366805E-2"/>
      </top>
      <bottom style="thin">
        <color theme="2" tint="-9.9978637043366805E-2"/>
      </bottom>
      <diagonal/>
    </border>
    <border>
      <left/>
      <right style="thin">
        <color theme="0" tint="-0.14999847407452621"/>
      </right>
      <top style="thin">
        <color theme="2" tint="-9.9978637043366805E-2"/>
      </top>
      <bottom style="thin">
        <color theme="2" tint="-9.9978637043366805E-2"/>
      </bottom>
      <diagonal/>
    </border>
    <border>
      <left style="thin">
        <color theme="0" tint="-0.14999847407452621"/>
      </left>
      <right/>
      <top style="thin">
        <color theme="2" tint="-9.9978637043366805E-2"/>
      </top>
      <bottom style="thin">
        <color theme="2" tint="-9.9978637043366805E-2"/>
      </bottom>
      <diagonal/>
    </border>
    <border>
      <left/>
      <right/>
      <top style="thin">
        <color theme="2" tint="-9.9978637043366805E-2"/>
      </top>
      <bottom style="thin">
        <color theme="0" tint="-0.14999847407452621"/>
      </bottom>
      <diagonal/>
    </border>
    <border>
      <left/>
      <right style="thin">
        <color theme="0" tint="-0.14999847407452621"/>
      </right>
      <top style="thin">
        <color theme="2" tint="-9.9978637043366805E-2"/>
      </top>
      <bottom style="thin">
        <color theme="0" tint="-0.14999847407452621"/>
      </bottom>
      <diagonal/>
    </border>
    <border>
      <left style="thin">
        <color theme="0" tint="-0.14999847407452621"/>
      </left>
      <right/>
      <top style="thin">
        <color theme="2" tint="-9.9978637043366805E-2"/>
      </top>
      <bottom style="thin">
        <color theme="0" tint="-0.14999847407452621"/>
      </bottom>
      <diagonal/>
    </border>
    <border>
      <left/>
      <right/>
      <top style="thin">
        <color theme="4" tint="-0.499984740745262"/>
      </top>
      <bottom style="thin">
        <color theme="4" tint="-0.499984740745262"/>
      </bottom>
      <diagonal/>
    </border>
    <border>
      <left/>
      <right style="thin">
        <color theme="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7">
    <xf numFmtId="0" fontId="0" fillId="0" borderId="0"/>
    <xf numFmtId="0" fontId="3" fillId="0" borderId="0"/>
    <xf numFmtId="0" fontId="5" fillId="0" borderId="0" applyNumberFormat="0" applyFill="0" applyBorder="0" applyAlignment="0" applyProtection="0"/>
    <xf numFmtId="0" fontId="7" fillId="3" borderId="0" applyFill="0" applyBorder="0" applyProtection="0">
      <alignment horizontal="left" vertical="center" wrapText="1" indent="1"/>
    </xf>
    <xf numFmtId="0" fontId="6" fillId="0" borderId="0"/>
    <xf numFmtId="0" fontId="12" fillId="0" borderId="1" applyNumberFormat="0" applyFill="0" applyProtection="0">
      <alignment vertical="center"/>
    </xf>
    <xf numFmtId="0" fontId="15" fillId="0" borderId="3" applyNumberFormat="0" applyProtection="0">
      <alignment vertical="center"/>
    </xf>
    <xf numFmtId="164" fontId="17" fillId="4" borderId="0" applyFont="0" applyFill="0" applyBorder="0" applyAlignment="0" applyProtection="0"/>
    <xf numFmtId="0" fontId="17" fillId="2" borderId="0" applyNumberFormat="0" applyFont="0" applyAlignment="0">
      <alignment horizontal="center" vertical="center" wrapText="1"/>
    </xf>
    <xf numFmtId="10" fontId="6" fillId="0" borderId="0" applyFont="0" applyFill="0" applyBorder="0" applyAlignment="0" applyProtection="0"/>
    <xf numFmtId="1" fontId="17" fillId="2" borderId="0" applyFont="0" applyFill="0" applyBorder="0" applyAlignment="0"/>
    <xf numFmtId="14" fontId="17" fillId="0" borderId="0" applyFont="0" applyFill="0" applyBorder="0" applyAlignment="0"/>
    <xf numFmtId="0" fontId="2" fillId="0" borderId="16" applyNumberFormat="0" applyFill="0" applyProtection="0">
      <alignment vertical="center"/>
    </xf>
    <xf numFmtId="164" fontId="17" fillId="4" borderId="0" applyFont="0" applyFill="0" applyBorder="0" applyProtection="0">
      <alignment horizontal="right" indent="2"/>
    </xf>
    <xf numFmtId="0" fontId="3" fillId="0" borderId="0"/>
    <xf numFmtId="0" fontId="1" fillId="0" borderId="0"/>
    <xf numFmtId="0" fontId="29" fillId="0" borderId="0">
      <alignment vertical="top"/>
    </xf>
  </cellStyleXfs>
  <cellXfs count="79">
    <xf numFmtId="0" fontId="0" fillId="0" borderId="0" xfId="0"/>
    <xf numFmtId="0" fontId="4" fillId="0" borderId="0" xfId="1" applyFont="1"/>
    <xf numFmtId="0" fontId="6" fillId="0" borderId="0" xfId="2" applyFont="1"/>
    <xf numFmtId="0" fontId="8" fillId="0" borderId="0" xfId="3" applyFont="1" applyFill="1" applyBorder="1" applyAlignment="1">
      <alignment vertical="center" wrapText="1"/>
    </xf>
    <xf numFmtId="0" fontId="9" fillId="0" borderId="0" xfId="4" applyFont="1"/>
    <xf numFmtId="0" fontId="10" fillId="0" borderId="0" xfId="3" applyFont="1" applyFill="1" applyBorder="1" applyAlignment="1">
      <alignment vertical="center"/>
    </xf>
    <xf numFmtId="0" fontId="11" fillId="0" borderId="0" xfId="3" applyFont="1" applyFill="1" applyBorder="1" applyAlignment="1">
      <alignment vertical="center"/>
    </xf>
    <xf numFmtId="0" fontId="13" fillId="0" borderId="2" xfId="5" applyFont="1" applyBorder="1" applyAlignment="1">
      <alignment horizontal="left" vertical="center" indent="1"/>
    </xf>
    <xf numFmtId="0" fontId="14" fillId="0" borderId="2" xfId="5" applyFont="1" applyBorder="1" applyAlignment="1">
      <alignment horizontal="left" vertical="center" indent="1"/>
    </xf>
    <xf numFmtId="0" fontId="12" fillId="0" borderId="2" xfId="5" applyBorder="1" applyAlignment="1">
      <alignment horizontal="left" vertical="center" indent="1"/>
    </xf>
    <xf numFmtId="0" fontId="12" fillId="0" borderId="0" xfId="5" applyBorder="1">
      <alignment vertical="center"/>
    </xf>
    <xf numFmtId="0" fontId="6" fillId="0" borderId="0" xfId="4"/>
    <xf numFmtId="0" fontId="13" fillId="0" borderId="0" xfId="5" applyFont="1" applyFill="1" applyBorder="1" applyAlignment="1">
      <alignment horizontal="left" vertical="center" indent="1"/>
    </xf>
    <xf numFmtId="0" fontId="12" fillId="0" borderId="0" xfId="5" applyFill="1" applyBorder="1">
      <alignment vertical="center"/>
    </xf>
    <xf numFmtId="0" fontId="16" fillId="0" borderId="4" xfId="6" applyFont="1" applyBorder="1" applyAlignment="1">
      <alignment horizontal="left" vertical="center" indent="1"/>
    </xf>
    <xf numFmtId="0" fontId="16" fillId="0" borderId="4" xfId="6" applyFont="1" applyBorder="1">
      <alignment vertical="center"/>
    </xf>
    <xf numFmtId="0" fontId="16" fillId="0" borderId="5" xfId="6" applyFont="1" applyBorder="1">
      <alignment vertical="center"/>
    </xf>
    <xf numFmtId="164" fontId="18" fillId="0" borderId="6" xfId="7" applyFont="1" applyFill="1" applyBorder="1" applyAlignment="1">
      <alignment horizontal="right" vertical="center" indent="1"/>
    </xf>
    <xf numFmtId="0" fontId="16" fillId="5" borderId="6" xfId="6" applyFont="1" applyFill="1" applyBorder="1" applyAlignment="1">
      <alignment horizontal="left" vertical="center" indent="1"/>
    </xf>
    <xf numFmtId="0" fontId="16" fillId="5" borderId="7" xfId="6" applyFont="1" applyFill="1" applyBorder="1">
      <alignment vertical="center"/>
    </xf>
    <xf numFmtId="10" fontId="18" fillId="0" borderId="10" xfId="9" applyFont="1" applyFill="1" applyBorder="1" applyAlignment="1">
      <alignment horizontal="right" vertical="center" indent="1"/>
    </xf>
    <xf numFmtId="0" fontId="16" fillId="0" borderId="10" xfId="6" applyFont="1" applyBorder="1" applyAlignment="1">
      <alignment horizontal="left" vertical="center" indent="1"/>
    </xf>
    <xf numFmtId="0" fontId="16" fillId="0" borderId="11" xfId="6" applyFont="1" applyBorder="1">
      <alignment vertical="center"/>
    </xf>
    <xf numFmtId="1" fontId="18" fillId="0" borderId="10" xfId="10" applyFont="1" applyFill="1" applyBorder="1" applyAlignment="1">
      <alignment horizontal="right" vertical="center" indent="1"/>
    </xf>
    <xf numFmtId="14" fontId="18" fillId="0" borderId="13" xfId="11" applyFont="1" applyFill="1" applyBorder="1" applyAlignment="1">
      <alignment horizontal="right" vertical="center" indent="1"/>
    </xf>
    <xf numFmtId="0" fontId="16" fillId="0" borderId="13" xfId="6" applyFont="1" applyBorder="1" applyAlignment="1">
      <alignment horizontal="left" vertical="center" indent="1"/>
    </xf>
    <xf numFmtId="0" fontId="16" fillId="0" borderId="14" xfId="6" applyFont="1" applyBorder="1">
      <alignment vertical="center"/>
    </xf>
    <xf numFmtId="0" fontId="19" fillId="0" borderId="0" xfId="6" applyFont="1" applyBorder="1">
      <alignment vertical="center"/>
    </xf>
    <xf numFmtId="14" fontId="20" fillId="0" borderId="0" xfId="11" applyFont="1" applyFill="1" applyBorder="1" applyAlignment="1">
      <alignment horizontal="right" indent="1"/>
    </xf>
    <xf numFmtId="0" fontId="21" fillId="0" borderId="0" xfId="6" applyFont="1" applyBorder="1">
      <alignment vertical="center"/>
    </xf>
    <xf numFmtId="164" fontId="16" fillId="0" borderId="0" xfId="7" applyFont="1" applyFill="1" applyBorder="1" applyAlignment="1">
      <alignment horizontal="right" vertical="center" indent="1"/>
    </xf>
    <xf numFmtId="0" fontId="23" fillId="0" borderId="0" xfId="4" applyFont="1"/>
    <xf numFmtId="0" fontId="6" fillId="0" borderId="17" xfId="4" applyBorder="1"/>
    <xf numFmtId="0" fontId="24" fillId="0" borderId="0" xfId="4" applyFont="1" applyAlignment="1">
      <alignment horizontal="center" vertical="center" wrapText="1"/>
    </xf>
    <xf numFmtId="0" fontId="6" fillId="0" borderId="0" xfId="4" applyAlignment="1">
      <alignment vertical="center"/>
    </xf>
    <xf numFmtId="1" fontId="23" fillId="0" borderId="0" xfId="10" applyFont="1" applyFill="1" applyBorder="1" applyAlignment="1">
      <alignment horizontal="center" vertical="center"/>
    </xf>
    <xf numFmtId="14" fontId="23" fillId="0" borderId="0" xfId="11" applyFont="1" applyFill="1" applyBorder="1" applyAlignment="1">
      <alignment horizontal="center" vertical="center"/>
    </xf>
    <xf numFmtId="164" fontId="23" fillId="0" borderId="0" xfId="13" applyFont="1" applyFill="1" applyBorder="1" applyAlignment="1">
      <alignment horizontal="right" vertical="center" indent="2"/>
    </xf>
    <xf numFmtId="0" fontId="23" fillId="0" borderId="0" xfId="4" applyFont="1" applyAlignment="1">
      <alignment horizontal="center" vertical="center"/>
    </xf>
    <xf numFmtId="1" fontId="23" fillId="0" borderId="0" xfId="10" applyFont="1" applyFill="1" applyAlignment="1">
      <alignment horizontal="center" vertical="center"/>
    </xf>
    <xf numFmtId="14" fontId="23" fillId="0" borderId="0" xfId="11" applyFont="1" applyFill="1" applyAlignment="1">
      <alignment horizontal="center" vertical="center"/>
    </xf>
    <xf numFmtId="164" fontId="23" fillId="0" borderId="0" xfId="13" applyFont="1" applyFill="1" applyAlignment="1">
      <alignment horizontal="right" vertical="center" indent="2"/>
    </xf>
    <xf numFmtId="0" fontId="23" fillId="0" borderId="0" xfId="4" applyFont="1" applyAlignment="1">
      <alignment horizontal="right" vertical="center" indent="2"/>
    </xf>
    <xf numFmtId="0" fontId="25" fillId="0" borderId="18" xfId="14" applyFont="1" applyBorder="1" applyAlignment="1">
      <alignment vertical="center"/>
    </xf>
    <xf numFmtId="0" fontId="4" fillId="0" borderId="0" xfId="14" applyFont="1"/>
    <xf numFmtId="0" fontId="4" fillId="0" borderId="18" xfId="14" applyFont="1" applyBorder="1"/>
    <xf numFmtId="0" fontId="26" fillId="0" borderId="18" xfId="15" applyFont="1" applyBorder="1" applyAlignment="1">
      <alignment horizontal="left" vertical="top" wrapText="1"/>
    </xf>
    <xf numFmtId="0" fontId="4" fillId="0" borderId="0" xfId="14" applyFont="1" applyAlignment="1">
      <alignment horizontal="center" vertical="center"/>
    </xf>
    <xf numFmtId="0" fontId="5" fillId="0" borderId="0" xfId="2" applyAlignment="1">
      <alignment vertical="center"/>
    </xf>
    <xf numFmtId="0" fontId="4" fillId="0" borderId="0" xfId="14" applyFont="1" applyAlignment="1">
      <alignment vertical="center"/>
    </xf>
    <xf numFmtId="0" fontId="25" fillId="0" borderId="0" xfId="14" applyFont="1" applyAlignment="1">
      <alignment horizontal="left" vertical="center"/>
    </xf>
    <xf numFmtId="0" fontId="27" fillId="0" borderId="0" xfId="14" applyFont="1" applyAlignment="1">
      <alignment horizontal="center" vertical="center"/>
    </xf>
    <xf numFmtId="0" fontId="4" fillId="0" borderId="0" xfId="14" applyFont="1" applyAlignment="1">
      <alignment horizontal="left" vertical="center"/>
    </xf>
    <xf numFmtId="0" fontId="4" fillId="0" borderId="0" xfId="14" applyFont="1" applyAlignment="1">
      <alignment horizontal="center" vertical="top"/>
    </xf>
    <xf numFmtId="0" fontId="28" fillId="6" borderId="19" xfId="1" applyFont="1" applyFill="1" applyBorder="1"/>
    <xf numFmtId="0" fontId="28" fillId="6" borderId="20" xfId="1" applyFont="1" applyFill="1" applyBorder="1"/>
    <xf numFmtId="0" fontId="28" fillId="6" borderId="21" xfId="1" applyFont="1" applyFill="1" applyBorder="1"/>
    <xf numFmtId="0" fontId="3" fillId="0" borderId="0" xfId="1"/>
    <xf numFmtId="0" fontId="3" fillId="0" borderId="22" xfId="1" applyBorder="1"/>
    <xf numFmtId="0" fontId="3" fillId="0" borderId="23" xfId="1" applyBorder="1"/>
    <xf numFmtId="0" fontId="3" fillId="0" borderId="22" xfId="1" quotePrefix="1" applyBorder="1" applyAlignment="1">
      <alignment horizontal="left"/>
    </xf>
    <xf numFmtId="0" fontId="3" fillId="0" borderId="24" xfId="1" applyBorder="1"/>
    <xf numFmtId="0" fontId="3" fillId="0" borderId="25" xfId="1" applyBorder="1"/>
    <xf numFmtId="0" fontId="3" fillId="0" borderId="26" xfId="1" applyBorder="1"/>
    <xf numFmtId="0" fontId="30" fillId="0" borderId="0" xfId="16" applyFont="1">
      <alignment vertical="top"/>
    </xf>
    <xf numFmtId="0" fontId="5" fillId="0" borderId="0" xfId="2" applyAlignment="1">
      <alignment vertical="top"/>
    </xf>
    <xf numFmtId="0" fontId="25" fillId="0" borderId="0" xfId="14" applyFont="1"/>
    <xf numFmtId="0" fontId="22" fillId="0" borderId="0" xfId="6" applyFont="1" applyBorder="1" applyAlignment="1">
      <alignment horizontal="left" vertical="center" indent="1"/>
    </xf>
    <xf numFmtId="0" fontId="22" fillId="0" borderId="0" xfId="12" applyFont="1" applyFill="1" applyBorder="1" applyAlignment="1">
      <alignment horizontal="left" vertical="top" indent="1"/>
    </xf>
    <xf numFmtId="0" fontId="16" fillId="0" borderId="0" xfId="12" applyFont="1" applyFill="1" applyBorder="1" applyAlignment="1">
      <alignment horizontal="right" vertical="center" indent="1"/>
    </xf>
    <xf numFmtId="164" fontId="18" fillId="0" borderId="8" xfId="8" applyNumberFormat="1" applyFont="1" applyFill="1" applyBorder="1" applyAlignment="1">
      <alignment horizontal="right" vertical="center" indent="1"/>
    </xf>
    <xf numFmtId="164" fontId="18" fillId="0" borderId="9" xfId="8" applyNumberFormat="1" applyFont="1" applyFill="1" applyBorder="1" applyAlignment="1">
      <alignment horizontal="right" vertical="center" indent="1"/>
    </xf>
    <xf numFmtId="1" fontId="18" fillId="0" borderId="12" xfId="10" applyFont="1" applyFill="1" applyBorder="1" applyAlignment="1">
      <alignment horizontal="right" vertical="center" indent="1"/>
    </xf>
    <xf numFmtId="1" fontId="18" fillId="0" borderId="10" xfId="10" applyFont="1" applyFill="1" applyBorder="1" applyAlignment="1">
      <alignment horizontal="right" vertical="center" indent="1"/>
    </xf>
    <xf numFmtId="164" fontId="18" fillId="0" borderId="12" xfId="8" applyNumberFormat="1" applyFont="1" applyFill="1" applyBorder="1" applyAlignment="1">
      <alignment horizontal="right" vertical="center" indent="1"/>
    </xf>
    <xf numFmtId="164" fontId="18" fillId="0" borderId="10" xfId="8" applyNumberFormat="1" applyFont="1" applyFill="1" applyBorder="1" applyAlignment="1">
      <alignment horizontal="right" vertical="center" indent="1"/>
    </xf>
    <xf numFmtId="164" fontId="18" fillId="0" borderId="15" xfId="8" applyNumberFormat="1" applyFont="1" applyFill="1" applyBorder="1" applyAlignment="1">
      <alignment horizontal="right" vertical="center" indent="1"/>
    </xf>
    <xf numFmtId="164" fontId="18" fillId="0" borderId="13" xfId="8" applyNumberFormat="1" applyFont="1" applyFill="1" applyBorder="1" applyAlignment="1">
      <alignment horizontal="right" vertical="center" indent="1"/>
    </xf>
    <xf numFmtId="164" fontId="17" fillId="0" borderId="0" xfId="8" applyNumberFormat="1" applyFont="1" applyFill="1" applyAlignment="1">
      <alignment horizontal="right" indent="1"/>
    </xf>
  </cellXfs>
  <cellStyles count="17">
    <cellStyle name="Amount" xfId="7" xr:uid="{0EC8B794-B3E5-4B64-9456-64011FAAE55F}"/>
    <cellStyle name="Date 2" xfId="11" xr:uid="{E6B02A05-3A81-465D-BFD1-FC7BA208CB40}"/>
    <cellStyle name="Explanatory Text 2" xfId="6" xr:uid="{C6864A01-F400-429D-A08D-0B1264761243}"/>
    <cellStyle name="Heading 2 3" xfId="5" xr:uid="{B6295044-7DEA-4BC3-89AD-14D9DF957766}"/>
    <cellStyle name="Heading 3 3" xfId="12" xr:uid="{333A5DAE-85EE-499B-B2AE-B93519AF7225}"/>
    <cellStyle name="Heading 4 Right aligned" xfId="3" xr:uid="{BFD3A639-7807-4CD0-8A9B-80BAFDEAE726}"/>
    <cellStyle name="Hyperlink" xfId="2" builtinId="8"/>
    <cellStyle name="Loan Summary" xfId="8" xr:uid="{B528A676-FA4E-4F2A-AC8F-0BEB4BBCD3E7}"/>
    <cellStyle name="Normal" xfId="0" builtinId="0"/>
    <cellStyle name="Normal 2" xfId="1" xr:uid="{65AF8B6D-DBDC-4E8C-968C-BCC276F26095}"/>
    <cellStyle name="Normal 2 2" xfId="14" xr:uid="{88B54926-2D4C-4DB9-85C4-609A6D340E16}"/>
    <cellStyle name="Normal 4" xfId="4" xr:uid="{09DE6EC2-3C6E-424D-97E4-DEC807C482B0}"/>
    <cellStyle name="Normal 6" xfId="15" xr:uid="{7E7278F6-BBA4-4D2B-88A1-EC60F95AC6B1}"/>
    <cellStyle name="Normal 7" xfId="16" xr:uid="{8E17DF3F-56A5-4CA1-B0FE-124312E9CF79}"/>
    <cellStyle name="Number" xfId="10" xr:uid="{C08C69A1-B7CA-4DBC-BAE2-094F80A4AFDB}"/>
    <cellStyle name="Percent 3" xfId="9" xr:uid="{0373DA78-A076-4DDA-BDFD-9CD8AD89CFC2}"/>
    <cellStyle name="Table Amount" xfId="13" xr:uid="{507CADBF-DD24-479F-B243-5A7500388B4D}"/>
  </cellStyles>
  <dxfs count="25">
    <dxf>
      <font>
        <color theme="0"/>
      </font>
      <fill>
        <patternFill>
          <bgColor theme="0"/>
        </patternFill>
      </fill>
      <border>
        <left/>
        <right/>
        <top/>
        <bottom/>
        <vertical/>
        <horizontal/>
      </border>
    </dxf>
    <dxf>
      <font>
        <strike val="0"/>
        <outline val="0"/>
        <shadow val="0"/>
        <u val="none"/>
        <vertAlign val="baseline"/>
        <name val="Aptos Narrow"/>
        <family val="2"/>
        <scheme val="minor"/>
      </font>
      <fill>
        <patternFill patternType="none">
          <fgColor indexed="64"/>
          <bgColor auto="1"/>
        </patternFill>
      </fill>
      <alignment horizontal="right" vertical="center" textRotation="0" wrapText="0" indent="2" justifyLastLine="0" shrinkToFit="0" readingOrder="0"/>
    </dxf>
    <dxf>
      <font>
        <strike val="0"/>
        <outline val="0"/>
        <shadow val="0"/>
        <u val="none"/>
        <vertAlign val="baseline"/>
        <name val="Aptos Narrow"/>
        <family val="2"/>
        <scheme val="minor"/>
      </font>
      <fill>
        <patternFill patternType="none">
          <fgColor indexed="64"/>
          <bgColor auto="1"/>
        </patternFill>
      </fill>
      <alignment horizontal="right" vertical="center" textRotation="0" wrapText="0" indent="2" justifyLastLine="0" shrinkToFit="0" readingOrder="0"/>
    </dxf>
    <dxf>
      <font>
        <strike val="0"/>
        <outline val="0"/>
        <shadow val="0"/>
        <u val="none"/>
        <vertAlign val="baseline"/>
        <name val="Aptos Narrow"/>
        <family val="2"/>
        <scheme val="minor"/>
      </font>
      <fill>
        <patternFill patternType="none">
          <fgColor indexed="64"/>
          <bgColor auto="1"/>
        </patternFill>
      </fill>
      <alignment horizontal="right" vertical="center" textRotation="0" wrapText="0" indent="2" justifyLastLine="0" shrinkToFit="0" readingOrder="0"/>
    </dxf>
    <dxf>
      <font>
        <strike val="0"/>
        <outline val="0"/>
        <shadow val="0"/>
        <u val="none"/>
        <vertAlign val="baseline"/>
        <name val="Aptos Narrow"/>
        <family val="2"/>
        <scheme val="minor"/>
      </font>
      <fill>
        <patternFill patternType="none">
          <fgColor indexed="64"/>
          <bgColor auto="1"/>
        </patternFill>
      </fill>
      <alignment horizontal="right" vertical="center" textRotation="0" wrapText="0" indent="2" justifyLastLine="0" shrinkToFit="0" readingOrder="0"/>
    </dxf>
    <dxf>
      <font>
        <strike val="0"/>
        <outline val="0"/>
        <shadow val="0"/>
        <u val="none"/>
        <vertAlign val="baseline"/>
        <name val="Aptos Narrow"/>
        <family val="2"/>
        <scheme val="minor"/>
      </font>
      <fill>
        <patternFill patternType="none">
          <fgColor indexed="64"/>
          <bgColor auto="1"/>
        </patternFill>
      </fill>
      <alignment horizontal="right" vertical="center" textRotation="0" wrapText="0" indent="2" justifyLastLine="0" shrinkToFit="0" readingOrder="0"/>
    </dxf>
    <dxf>
      <font>
        <strike val="0"/>
        <outline val="0"/>
        <shadow val="0"/>
        <u val="none"/>
        <vertAlign val="baseline"/>
        <name val="Aptos Narrow"/>
        <family val="2"/>
        <scheme val="minor"/>
      </font>
      <fill>
        <patternFill patternType="none">
          <fgColor indexed="64"/>
          <bgColor auto="1"/>
        </patternFill>
      </fill>
      <alignment horizontal="right" vertical="center" textRotation="0" wrapText="0" indent="2" justifyLastLine="0" shrinkToFit="0" readingOrder="0"/>
    </dxf>
    <dxf>
      <font>
        <strike val="0"/>
        <outline val="0"/>
        <shadow val="0"/>
        <u val="none"/>
        <vertAlign val="baseline"/>
        <name val="Aptos Narrow"/>
        <family val="2"/>
        <scheme val="minor"/>
      </font>
      <fill>
        <patternFill patternType="none">
          <fgColor indexed="64"/>
          <bgColor auto="1"/>
        </patternFill>
      </fill>
      <alignment horizontal="right" vertical="center" textRotation="0" wrapText="0" indent="2" justifyLastLine="0" shrinkToFit="0" readingOrder="0"/>
    </dxf>
    <dxf>
      <font>
        <strike val="0"/>
        <outline val="0"/>
        <shadow val="0"/>
        <u val="none"/>
        <vertAlign val="baseline"/>
        <name val="Aptos Narrow"/>
        <family val="2"/>
        <scheme val="minor"/>
      </font>
      <fill>
        <patternFill patternType="none">
          <fgColor indexed="64"/>
          <bgColor auto="1"/>
        </patternFill>
      </fill>
      <alignment horizontal="right" vertical="center" textRotation="0" wrapText="0" indent="2" justifyLastLine="0" shrinkToFit="0" readingOrder="0"/>
    </dxf>
    <dxf>
      <font>
        <strike val="0"/>
        <outline val="0"/>
        <shadow val="0"/>
        <u val="none"/>
        <vertAlign val="baseline"/>
        <name val="Aptos Narrow"/>
        <family val="2"/>
        <scheme val="minor"/>
      </font>
      <fill>
        <patternFill patternType="none">
          <fgColor indexed="64"/>
          <bgColor auto="1"/>
        </patternFill>
      </fill>
    </dxf>
    <dxf>
      <font>
        <strike val="0"/>
        <outline val="0"/>
        <shadow val="0"/>
        <u val="none"/>
        <vertAlign val="baseline"/>
        <name val="Aptos Narrow"/>
        <family val="2"/>
        <scheme val="minor"/>
      </font>
      <fill>
        <patternFill patternType="none">
          <fgColor indexed="64"/>
          <bgColor auto="1"/>
        </patternFill>
      </fill>
    </dxf>
    <dxf>
      <font>
        <strike val="0"/>
        <outline val="0"/>
        <shadow val="0"/>
        <u val="none"/>
        <vertAlign val="baseline"/>
        <name val="Aptos Narrow"/>
        <family val="2"/>
        <scheme val="minor"/>
      </font>
      <fill>
        <patternFill patternType="none">
          <fgColor indexed="64"/>
          <bgColor auto="1"/>
        </patternFill>
      </fill>
    </dxf>
    <dxf>
      <border outline="0">
        <bottom style="thin">
          <color theme="4" tint="-0.499984740745262"/>
        </bottom>
      </border>
    </dxf>
    <dxf>
      <font>
        <strike val="0"/>
        <outline val="0"/>
        <shadow val="0"/>
        <u val="none"/>
        <vertAlign val="baseline"/>
        <sz val="14"/>
        <color auto="1"/>
        <name val="Aptos Narrow"/>
        <family val="2"/>
        <scheme val="minor"/>
      </font>
      <alignment horizontal="center" vertical="center" textRotation="0" wrapText="1" indent="0" justifyLastLine="0" shrinkToFit="0" readingOrder="0"/>
    </dxf>
    <dxf>
      <font>
        <color theme="1" tint="0.24994659260841701"/>
      </font>
      <border>
        <top style="double">
          <color theme="4"/>
        </top>
      </border>
    </dxf>
    <dxf>
      <font>
        <b/>
        <i val="0"/>
        <color theme="1" tint="0.34998626667073579"/>
      </font>
      <fill>
        <patternFill patternType="none">
          <fgColor indexed="64"/>
          <bgColor auto="1"/>
        </patternFill>
      </fill>
      <border>
        <left/>
        <right/>
        <top/>
        <bottom style="thin">
          <color auto="1"/>
        </bottom>
        <vertical style="thin">
          <color theme="2" tint="-9.9948118533890809E-2"/>
        </vertical>
        <horizontal style="thin">
          <color theme="2" tint="-9.9948118533890809E-2"/>
        </horizontal>
      </border>
    </dxf>
    <dxf>
      <font>
        <color theme="1" tint="0.24994659260841701"/>
      </font>
      <border>
        <left/>
        <right/>
        <top style="thin">
          <color theme="2" tint="-9.9948118533890809E-2"/>
        </top>
        <bottom style="thin">
          <color theme="2" tint="-9.9948118533890809E-2"/>
        </bottom>
        <vertical style="thin">
          <color theme="2" tint="-9.9948118533890809E-2"/>
        </vertical>
        <horizontal style="thin">
          <color theme="2" tint="-9.9948118533890809E-2"/>
        </horizontal>
      </border>
    </dxf>
    <dxf>
      <font>
        <b/>
        <i val="0"/>
        <color theme="0"/>
      </font>
      <fill>
        <patternFill>
          <bgColor theme="5"/>
        </patternFill>
      </fill>
      <border diagonalUp="0" diagonalDown="0">
        <left/>
        <right/>
        <top/>
        <bottom/>
        <vertical/>
        <horizontal/>
      </border>
    </dxf>
    <dxf>
      <font>
        <b val="0"/>
        <i val="0"/>
        <color theme="0"/>
      </font>
      <fill>
        <patternFill patternType="solid">
          <bgColor theme="1"/>
        </patternFill>
      </fill>
      <border diagonalUp="0" diagonalDown="0">
        <left/>
        <right/>
        <top/>
        <bottom/>
        <vertical/>
        <horizontal/>
      </border>
    </dxf>
    <dxf>
      <font>
        <b/>
        <i val="0"/>
        <color theme="0"/>
      </font>
      <fill>
        <patternFill>
          <bgColor theme="5"/>
        </patternFill>
      </fill>
      <border diagonalUp="0" diagonalDown="0">
        <left/>
        <right/>
        <top/>
        <bottom/>
        <vertical/>
        <horizontal/>
      </border>
    </dxf>
    <dxf>
      <font>
        <b val="0"/>
        <i val="0"/>
        <color theme="0"/>
      </font>
      <fill>
        <patternFill patternType="solid">
          <bgColor theme="1"/>
        </patternFill>
      </fill>
      <border diagonalUp="0" diagonalDown="0">
        <left/>
        <right/>
        <top/>
        <bottom/>
        <vertical/>
        <horizontal/>
      </border>
    </dxf>
    <dxf>
      <font>
        <b/>
        <i val="0"/>
        <color theme="0"/>
      </font>
      <fill>
        <patternFill>
          <bgColor theme="5"/>
        </patternFill>
      </fill>
      <border diagonalUp="0" diagonalDown="0">
        <left/>
        <right/>
        <top/>
        <bottom/>
        <vertical/>
        <horizontal/>
      </border>
    </dxf>
    <dxf>
      <font>
        <b val="0"/>
        <i val="0"/>
        <color theme="0"/>
      </font>
      <fill>
        <patternFill patternType="solid">
          <bgColor theme="1"/>
        </patternFill>
      </fill>
      <border diagonalUp="0" diagonalDown="0">
        <left/>
        <right/>
        <top/>
        <bottom/>
        <vertical/>
        <horizontal/>
      </border>
    </dxf>
    <dxf>
      <font>
        <b/>
        <i val="0"/>
        <color theme="0"/>
      </font>
      <fill>
        <patternFill>
          <bgColor theme="5"/>
        </patternFill>
      </fill>
      <border diagonalUp="0" diagonalDown="0">
        <left/>
        <right/>
        <top/>
        <bottom/>
        <vertical/>
        <horizontal/>
      </border>
    </dxf>
    <dxf>
      <font>
        <b val="0"/>
        <i val="0"/>
        <color theme="0"/>
      </font>
      <fill>
        <patternFill patternType="solid">
          <bgColor theme="1"/>
        </patternFill>
      </fill>
      <border diagonalUp="0" diagonalDown="0">
        <left/>
        <right/>
        <top/>
        <bottom/>
        <vertical/>
        <horizontal/>
      </border>
    </dxf>
  </dxfs>
  <tableStyles count="5" defaultTableStyle="TableStyleMedium2" defaultPivotStyle="PivotStyleLight16">
    <tableStyle name="Investment Tracker Table" pivot="0" count="2" xr9:uid="{E9AA92FC-00DA-463E-A60B-C3AC9DEED6BA}">
      <tableStyleElement type="wholeTable" dxfId="24"/>
      <tableStyleElement type="headerRow" dxfId="23"/>
    </tableStyle>
    <tableStyle name="Investment Tracker Table 2" pivot="0" count="2" xr9:uid="{432F5F01-DA53-4FCD-B981-39B8068C8177}">
      <tableStyleElement type="wholeTable" dxfId="22"/>
      <tableStyleElement type="headerRow" dxfId="21"/>
    </tableStyle>
    <tableStyle name="Investment Tracker Table 3" pivot="0" count="2" xr9:uid="{FBF1A80C-BC8E-4C1F-857E-83A0C9C7488A}">
      <tableStyleElement type="wholeTable" dxfId="20"/>
      <tableStyleElement type="headerRow" dxfId="19"/>
    </tableStyle>
    <tableStyle name="Investment Tracker Table 4" pivot="0" count="2" xr9:uid="{FBEAF2C2-B2DF-4617-BD62-0B88C2CE8EBF}">
      <tableStyleElement type="wholeTable" dxfId="18"/>
      <tableStyleElement type="headerRow" dxfId="17"/>
    </tableStyle>
    <tableStyle name="Loan Amortization Schedule" pivot="0" count="3" xr9:uid="{33709471-7B11-4D16-861B-2BE0E9F400D4}">
      <tableStyleElement type="wholeTable" dxfId="16"/>
      <tableStyleElement type="headerRow" dxfId="15"/>
      <tableStyleElement type="totalRow" dxfId="1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887730</xdr:colOff>
      <xdr:row>2</xdr:row>
      <xdr:rowOff>50800</xdr:rowOff>
    </xdr:to>
    <xdr:pic>
      <xdr:nvPicPr>
        <xdr:cNvPr id="2" name="Graphic 1" descr="bank building icon">
          <a:extLst>
            <a:ext uri="{FF2B5EF4-FFF2-40B4-BE49-F238E27FC236}">
              <a16:creationId xmlns:a16="http://schemas.microsoft.com/office/drawing/2014/main" id="{21EA445D-0918-427A-BA97-B713DC50289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38125" y="266700"/>
          <a:ext cx="887730" cy="908050"/>
        </a:xfrm>
        <a:prstGeom prst="rect">
          <a:avLst/>
        </a:prstGeom>
      </xdr:spPr>
    </xdr:pic>
    <xdr:clientData/>
  </xdr:twoCellAnchor>
  <xdr:twoCellAnchor editAs="oneCell">
    <xdr:from>
      <xdr:col>1</xdr:col>
      <xdr:colOff>0</xdr:colOff>
      <xdr:row>1</xdr:row>
      <xdr:rowOff>0</xdr:rowOff>
    </xdr:from>
    <xdr:to>
      <xdr:col>1</xdr:col>
      <xdr:colOff>887730</xdr:colOff>
      <xdr:row>2</xdr:row>
      <xdr:rowOff>50800</xdr:rowOff>
    </xdr:to>
    <xdr:pic>
      <xdr:nvPicPr>
        <xdr:cNvPr id="3" name="Graphic 2" descr="Bank building icon">
          <a:extLst>
            <a:ext uri="{FF2B5EF4-FFF2-40B4-BE49-F238E27FC236}">
              <a16:creationId xmlns:a16="http://schemas.microsoft.com/office/drawing/2014/main" id="{BDE99A20-BEC6-4685-A0DA-B565CED70C57}"/>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38125" y="266700"/>
          <a:ext cx="887730" cy="9080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A28076F-5A60-4871-A18E-5890D08F9139}" name="PaymentSchedule3" displayName="PaymentSchedule3" ref="B13:K100" totalsRowShown="0" headerRowDxfId="13" dataDxfId="11" headerRowBorderDxfId="12">
  <tableColumns count="10">
    <tableColumn id="1" xr3:uid="{3066F3B1-14E9-4383-A89F-675E9FEB3B31}" name="Payment number" dataDxfId="10" dataCellStyle="Number">
      <calculatedColumnFormula>IF(LoanIsGood,IF(ROW()-ROW(PaymentSchedule3[[#Headers],[Payment number]])&gt;ScheduledNumberOfPayments,"",ROW()-ROW(PaymentSchedule3[[#Headers],[Payment number]])),"")</calculatedColumnFormula>
    </tableColumn>
    <tableColumn id="2" xr3:uid="{AD861865-7CC9-4F96-9A68-0E6EFC84A652}" name="Payment_x000a_date" dataDxfId="9">
      <calculatedColumnFormula>IF(PaymentSchedule3[[#This Row],[Payment number]]&lt;&gt;"",EOMONTH(LoanStartDate,ROW(PaymentSchedule3[[#This Row],[Payment number]])-ROW(PaymentSchedule3[[#Headers],[Payment number]])-2)+DAY(LoanStartDate),"")</calculatedColumnFormula>
    </tableColumn>
    <tableColumn id="3" xr3:uid="{6F1B770B-5D32-4996-A2E8-FD3CAB2DD408}" name="Beginning_x000a_balance" dataDxfId="8" dataCellStyle="Table Amount">
      <calculatedColumnFormula>IF(PaymentSchedule3[[#This Row],[Payment number]]&lt;&gt;"",IF(ROW()-ROW(PaymentSchedule3[[#Headers],[Beginning
balance]])=1,LoanAmount,INDEX(PaymentSchedule3[Ending
balance],ROW()-ROW(PaymentSchedule3[[#Headers],[Beginning
balance]])-1)),"")</calculatedColumnFormula>
    </tableColumn>
    <tableColumn id="4" xr3:uid="{1E940909-332A-4A11-95D0-764FC818964E}" name="Scheduled payment" dataDxfId="7" dataCellStyle="Table Amount">
      <calculatedColumnFormula>IF(PaymentSchedule3[[#This Row],[Payment number]]&lt;&gt;"",ScheduledPayment,"")</calculatedColumnFormula>
    </tableColumn>
    <tableColumn id="5" xr3:uid="{036F1D71-870D-4848-A592-3FA935AD8452}" name="Extra_x000a_payment" dataDxfId="6" dataCellStyle="Table Amount">
      <calculatedColumnFormula>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calculatedColumnFormula>
    </tableColumn>
    <tableColumn id="6" xr3:uid="{7026F50A-8C34-4294-87E1-6F61C6EB0768}" name="Total_x000a_payment" dataDxfId="5" dataCellStyle="Table Amount">
      <calculatedColumnFormula>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calculatedColumnFormula>
    </tableColumn>
    <tableColumn id="7" xr3:uid="{72623EE0-06FE-45B5-9609-F81B24DF989F}" name="Principal" dataDxfId="4" dataCellStyle="Table Amount">
      <calculatedColumnFormula>IF(PaymentSchedule3[[#This Row],[Payment number]]&lt;&gt;"",PaymentSchedule3[[#This Row],[Total
payment]]-PaymentSchedule3[[#This Row],[Interest]],"")</calculatedColumnFormula>
    </tableColumn>
    <tableColumn id="8" xr3:uid="{4FC6E5C0-351F-4709-A6E7-582C05250D62}" name="Interest" dataDxfId="3" dataCellStyle="Table Amount">
      <calculatedColumnFormula>IF(PaymentSchedule3[[#This Row],[Payment number]]&lt;&gt;"",PaymentSchedule3[[#This Row],[Beginning
balance]]*(InterestRate/PaymentsPerYear),"")</calculatedColumnFormula>
    </tableColumn>
    <tableColumn id="9" xr3:uid="{6080A8AC-6851-4F0D-A44C-4E513F8731A3}" name="Ending_x000a_balance" dataDxfId="2" dataCellStyle="Table Amount">
      <calculatedColumnFormula>IF(PaymentSchedule3[[#This Row],[Payment number]]&lt;&gt;"",IF(PaymentSchedule3[[#This Row],[Scheduled payment]]+PaymentSchedule3[[#This Row],[Extra
payment]]&lt;=PaymentSchedule3[[#This Row],[Beginning
balance]],PaymentSchedule3[[#This Row],[Beginning
balance]]-PaymentSchedule3[[#This Row],[Principal]],0),"")</calculatedColumnFormula>
    </tableColumn>
    <tableColumn id="10" xr3:uid="{8B831ACE-5F61-4DE6-A34F-C87FB4BE49E9}" name="Cumulative_x000a_interest" dataDxfId="1" dataCellStyle="Table Amount">
      <calculatedColumnFormula>IF(PaymentSchedule3[[#This Row],[Payment number]]&lt;&gt;"",SUM(INDEX(PaymentSchedule3[Interest],1,1):PaymentSchedule3[[#This Row],[Interest]]),"")</calculatedColumnFormula>
    </tableColumn>
  </tableColumns>
  <tableStyleInfo name="Loan Amortization Schedule" showFirstColumn="0" showLastColumn="0" showRowStripes="1" showColumnStripes="0"/>
  <extLst>
    <ext xmlns:x14="http://schemas.microsoft.com/office/spreadsheetml/2009/9/main" uri="{504A1905-F514-4f6f-8877-14C23A59335A}">
      <x14:table altTextSummary="Track payment number, payment date, beginning balance, ending balance, scheduled payment, extra payment, principal amount, interest and cumulative interest amount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88B26-3C52-46EE-ADFC-03449B0DC28E}">
  <sheetPr>
    <tabColor rgb="FF92D050"/>
  </sheetPr>
  <dimension ref="A1:E107"/>
  <sheetViews>
    <sheetView topLeftCell="A10" zoomScale="85" zoomScaleNormal="85" workbookViewId="0">
      <selection activeCell="E93" sqref="E93"/>
    </sheetView>
  </sheetViews>
  <sheetFormatPr defaultColWidth="32.5703125" defaultRowHeight="18" x14ac:dyDescent="0.25"/>
  <cols>
    <col min="1" max="1" width="38.5703125" style="44" bestFit="1" customWidth="1"/>
    <col min="2" max="2" width="15.140625" style="44" customWidth="1"/>
    <col min="3" max="3" width="34.42578125" style="44" bestFit="1" customWidth="1"/>
    <col min="4" max="4" width="71.42578125" style="44" bestFit="1" customWidth="1"/>
    <col min="5" max="5" width="55.5703125" style="44" customWidth="1"/>
    <col min="6" max="16384" width="32.5703125" style="44"/>
  </cols>
  <sheetData>
    <row r="1" spans="1:5" x14ac:dyDescent="0.25">
      <c r="A1" s="66" t="s">
        <v>4906</v>
      </c>
      <c r="B1" s="66" t="s">
        <v>4905</v>
      </c>
      <c r="C1" s="66" t="s">
        <v>1</v>
      </c>
      <c r="D1" s="66" t="s">
        <v>2</v>
      </c>
      <c r="E1" s="44" t="s">
        <v>5983</v>
      </c>
    </row>
    <row r="2" spans="1:5" x14ac:dyDescent="0.25">
      <c r="A2" s="44" t="s">
        <v>5797</v>
      </c>
      <c r="B2" s="44" t="s">
        <v>5798</v>
      </c>
      <c r="C2" s="44" t="s">
        <v>4</v>
      </c>
      <c r="D2" s="44" t="s">
        <v>5</v>
      </c>
    </row>
    <row r="3" spans="1:5" x14ac:dyDescent="0.25">
      <c r="A3" s="44" t="s">
        <v>5799</v>
      </c>
      <c r="B3" s="44" t="s">
        <v>5800</v>
      </c>
      <c r="C3" s="44" t="s">
        <v>4</v>
      </c>
      <c r="D3" s="44" t="s">
        <v>7</v>
      </c>
    </row>
    <row r="4" spans="1:5" x14ac:dyDescent="0.25">
      <c r="A4" s="44" t="s">
        <v>5801</v>
      </c>
      <c r="B4" s="44" t="s">
        <v>5802</v>
      </c>
      <c r="C4" s="44" t="s">
        <v>9</v>
      </c>
      <c r="D4" s="44" t="s">
        <v>10</v>
      </c>
    </row>
    <row r="5" spans="1:5" x14ac:dyDescent="0.25">
      <c r="A5" s="44" t="s">
        <v>5803</v>
      </c>
      <c r="B5" s="44" t="s">
        <v>5804</v>
      </c>
      <c r="C5" s="44" t="s">
        <v>11</v>
      </c>
      <c r="D5" s="44" t="s">
        <v>12</v>
      </c>
    </row>
    <row r="6" spans="1:5" x14ac:dyDescent="0.25">
      <c r="A6" s="44" t="s">
        <v>5805</v>
      </c>
      <c r="B6" s="44" t="s">
        <v>5806</v>
      </c>
      <c r="C6" s="44" t="s">
        <v>11</v>
      </c>
      <c r="D6" s="44" t="s">
        <v>13</v>
      </c>
    </row>
    <row r="7" spans="1:5" x14ac:dyDescent="0.25">
      <c r="A7" s="44" t="s">
        <v>5807</v>
      </c>
      <c r="B7" s="44" t="s">
        <v>5808</v>
      </c>
      <c r="C7" s="44" t="s">
        <v>14</v>
      </c>
      <c r="D7" s="44" t="s">
        <v>15</v>
      </c>
    </row>
    <row r="8" spans="1:5" x14ac:dyDescent="0.25">
      <c r="A8" s="44" t="s">
        <v>5809</v>
      </c>
      <c r="B8" s="44" t="s">
        <v>5810</v>
      </c>
      <c r="C8" s="44" t="s">
        <v>14</v>
      </c>
      <c r="D8" s="44" t="s">
        <v>17</v>
      </c>
    </row>
    <row r="9" spans="1:5" x14ac:dyDescent="0.25">
      <c r="A9" s="44" t="s">
        <v>5811</v>
      </c>
      <c r="B9" s="44" t="s">
        <v>5812</v>
      </c>
      <c r="C9" s="44" t="s">
        <v>19</v>
      </c>
      <c r="D9" s="44" t="s">
        <v>20</v>
      </c>
    </row>
    <row r="10" spans="1:5" x14ac:dyDescent="0.25">
      <c r="A10" s="44" t="s">
        <v>5813</v>
      </c>
      <c r="B10" s="44" t="s">
        <v>5814</v>
      </c>
      <c r="C10" s="44" t="s">
        <v>19</v>
      </c>
      <c r="D10" s="44" t="s">
        <v>22</v>
      </c>
    </row>
    <row r="11" spans="1:5" x14ac:dyDescent="0.25">
      <c r="A11" s="44" t="s">
        <v>5815</v>
      </c>
      <c r="B11" s="44" t="s">
        <v>5816</v>
      </c>
      <c r="C11" s="44" t="s">
        <v>24</v>
      </c>
      <c r="D11" s="44" t="s">
        <v>25</v>
      </c>
    </row>
    <row r="12" spans="1:5" x14ac:dyDescent="0.25">
      <c r="A12" s="44" t="s">
        <v>5817</v>
      </c>
      <c r="B12" s="44" t="s">
        <v>5818</v>
      </c>
      <c r="C12" s="44" t="s">
        <v>27</v>
      </c>
      <c r="D12" s="44" t="s">
        <v>28</v>
      </c>
    </row>
    <row r="13" spans="1:5" x14ac:dyDescent="0.25">
      <c r="A13" s="44" t="s">
        <v>5819</v>
      </c>
      <c r="B13" s="44" t="s">
        <v>5820</v>
      </c>
      <c r="C13" s="44" t="s">
        <v>30</v>
      </c>
      <c r="D13" s="44" t="s">
        <v>31</v>
      </c>
    </row>
    <row r="14" spans="1:5" x14ac:dyDescent="0.25">
      <c r="A14" s="44" t="s">
        <v>5821</v>
      </c>
      <c r="B14" s="44" t="s">
        <v>5822</v>
      </c>
      <c r="C14" s="44" t="s">
        <v>33</v>
      </c>
      <c r="D14" s="44" t="s">
        <v>34</v>
      </c>
    </row>
    <row r="15" spans="1:5" x14ac:dyDescent="0.25">
      <c r="A15" s="44" t="s">
        <v>5823</v>
      </c>
      <c r="B15" s="44" t="s">
        <v>5824</v>
      </c>
      <c r="C15" s="44" t="s">
        <v>36</v>
      </c>
      <c r="D15" s="44" t="s">
        <v>37</v>
      </c>
    </row>
    <row r="16" spans="1:5" x14ac:dyDescent="0.25">
      <c r="A16" s="44" t="s">
        <v>5825</v>
      </c>
      <c r="B16" s="44" t="s">
        <v>5826</v>
      </c>
      <c r="C16" s="44" t="s">
        <v>39</v>
      </c>
      <c r="D16" s="44" t="s">
        <v>40</v>
      </c>
    </row>
    <row r="17" spans="1:4" x14ac:dyDescent="0.25">
      <c r="A17" s="44" t="s">
        <v>5827</v>
      </c>
      <c r="B17" s="44" t="s">
        <v>5828</v>
      </c>
      <c r="C17" s="44" t="s">
        <v>42</v>
      </c>
      <c r="D17" s="44" t="s">
        <v>43</v>
      </c>
    </row>
    <row r="18" spans="1:4" x14ac:dyDescent="0.25">
      <c r="A18" s="44" t="s">
        <v>5829</v>
      </c>
      <c r="B18" s="44" t="s">
        <v>5830</v>
      </c>
      <c r="C18" s="44" t="s">
        <v>42</v>
      </c>
      <c r="D18" s="44" t="s">
        <v>45</v>
      </c>
    </row>
    <row r="19" spans="1:4" x14ac:dyDescent="0.25">
      <c r="A19" s="44" t="s">
        <v>5831</v>
      </c>
      <c r="B19" s="44" t="s">
        <v>5832</v>
      </c>
      <c r="C19" s="44" t="s">
        <v>42</v>
      </c>
      <c r="D19" s="44" t="s">
        <v>47</v>
      </c>
    </row>
    <row r="20" spans="1:4" x14ac:dyDescent="0.25">
      <c r="A20" s="44" t="s">
        <v>5833</v>
      </c>
      <c r="B20" s="44" t="s">
        <v>5834</v>
      </c>
      <c r="C20" s="44" t="s">
        <v>42</v>
      </c>
      <c r="D20" s="44" t="s">
        <v>49</v>
      </c>
    </row>
    <row r="21" spans="1:4" x14ac:dyDescent="0.25">
      <c r="A21" s="44" t="s">
        <v>5835</v>
      </c>
      <c r="B21" s="44" t="s">
        <v>5836</v>
      </c>
      <c r="C21" s="44" t="s">
        <v>51</v>
      </c>
      <c r="D21" s="44" t="s">
        <v>52</v>
      </c>
    </row>
    <row r="22" spans="1:4" x14ac:dyDescent="0.25">
      <c r="A22" s="44" t="s">
        <v>5837</v>
      </c>
      <c r="B22" s="44" t="s">
        <v>5838</v>
      </c>
      <c r="C22" s="44" t="s">
        <v>51</v>
      </c>
      <c r="D22" s="44" t="s">
        <v>37</v>
      </c>
    </row>
    <row r="23" spans="1:4" x14ac:dyDescent="0.25">
      <c r="A23" s="44" t="s">
        <v>5839</v>
      </c>
      <c r="B23" s="44" t="s">
        <v>5840</v>
      </c>
      <c r="C23" s="44" t="s">
        <v>51</v>
      </c>
      <c r="D23" s="44" t="s">
        <v>55</v>
      </c>
    </row>
    <row r="24" spans="1:4" x14ac:dyDescent="0.25">
      <c r="A24" s="44" t="s">
        <v>5841</v>
      </c>
      <c r="B24" s="44" t="s">
        <v>5842</v>
      </c>
      <c r="C24" s="44" t="s">
        <v>51</v>
      </c>
      <c r="D24" s="44" t="s">
        <v>57</v>
      </c>
    </row>
    <row r="25" spans="1:4" x14ac:dyDescent="0.25">
      <c r="A25" s="44" t="s">
        <v>5843</v>
      </c>
      <c r="B25" s="44" t="s">
        <v>5844</v>
      </c>
      <c r="C25" s="44" t="s">
        <v>51</v>
      </c>
      <c r="D25" s="44" t="s">
        <v>59</v>
      </c>
    </row>
    <row r="26" spans="1:4" x14ac:dyDescent="0.25">
      <c r="A26" s="44" t="s">
        <v>5845</v>
      </c>
      <c r="B26" s="44" t="s">
        <v>5844</v>
      </c>
      <c r="C26" s="44" t="s">
        <v>51</v>
      </c>
      <c r="D26" s="44" t="s">
        <v>61</v>
      </c>
    </row>
    <row r="27" spans="1:4" x14ac:dyDescent="0.25">
      <c r="A27" s="44" t="s">
        <v>5846</v>
      </c>
      <c r="B27" s="44" t="s">
        <v>5847</v>
      </c>
      <c r="C27" s="44" t="s">
        <v>51</v>
      </c>
      <c r="D27" s="44" t="s">
        <v>57</v>
      </c>
    </row>
    <row r="28" spans="1:4" x14ac:dyDescent="0.25">
      <c r="A28" s="44" t="s">
        <v>5848</v>
      </c>
      <c r="B28" s="44" t="s">
        <v>5849</v>
      </c>
      <c r="C28" s="44" t="s">
        <v>64</v>
      </c>
      <c r="D28" s="44" t="s">
        <v>65</v>
      </c>
    </row>
    <row r="29" spans="1:4" x14ac:dyDescent="0.25">
      <c r="A29" s="44" t="s">
        <v>5850</v>
      </c>
      <c r="B29" s="44" t="s">
        <v>5818</v>
      </c>
      <c r="C29" s="44" t="s">
        <v>67</v>
      </c>
      <c r="D29" s="44" t="s">
        <v>68</v>
      </c>
    </row>
    <row r="30" spans="1:4" x14ac:dyDescent="0.25">
      <c r="A30" s="44" t="s">
        <v>5851</v>
      </c>
      <c r="B30" s="44" t="s">
        <v>5816</v>
      </c>
      <c r="C30" s="44" t="s">
        <v>67</v>
      </c>
      <c r="D30" s="44" t="s">
        <v>70</v>
      </c>
    </row>
    <row r="31" spans="1:4" x14ac:dyDescent="0.25">
      <c r="A31" s="44" t="s">
        <v>5852</v>
      </c>
      <c r="B31" s="44" t="s">
        <v>5853</v>
      </c>
      <c r="C31" s="44" t="s">
        <v>72</v>
      </c>
      <c r="D31" s="44" t="s">
        <v>37</v>
      </c>
    </row>
    <row r="32" spans="1:4" x14ac:dyDescent="0.25">
      <c r="A32" s="44" t="s">
        <v>5854</v>
      </c>
      <c r="B32" s="44" t="s">
        <v>5830</v>
      </c>
      <c r="C32" s="44" t="s">
        <v>74</v>
      </c>
      <c r="D32" s="44" t="s">
        <v>31</v>
      </c>
    </row>
    <row r="33" spans="1:4" x14ac:dyDescent="0.25">
      <c r="A33" s="44" t="s">
        <v>5855</v>
      </c>
      <c r="B33" s="44" t="s">
        <v>5856</v>
      </c>
      <c r="C33" s="44" t="s">
        <v>76</v>
      </c>
      <c r="D33" s="44" t="s">
        <v>77</v>
      </c>
    </row>
    <row r="34" spans="1:4" x14ac:dyDescent="0.25">
      <c r="A34" s="44" t="s">
        <v>5857</v>
      </c>
      <c r="B34" s="44" t="s">
        <v>5858</v>
      </c>
      <c r="C34" s="44" t="s">
        <v>76</v>
      </c>
      <c r="D34" s="44" t="s">
        <v>15</v>
      </c>
    </row>
    <row r="35" spans="1:4" x14ac:dyDescent="0.25">
      <c r="A35" s="44" t="s">
        <v>5859</v>
      </c>
      <c r="B35" s="44" t="s">
        <v>5860</v>
      </c>
      <c r="C35" s="44" t="s">
        <v>80</v>
      </c>
      <c r="D35" s="44" t="s">
        <v>81</v>
      </c>
    </row>
    <row r="36" spans="1:4" x14ac:dyDescent="0.25">
      <c r="A36" s="44" t="s">
        <v>5861</v>
      </c>
      <c r="B36" s="44" t="s">
        <v>5862</v>
      </c>
      <c r="C36" s="44" t="s">
        <v>83</v>
      </c>
      <c r="D36" s="44" t="s">
        <v>84</v>
      </c>
    </row>
    <row r="37" spans="1:4" x14ac:dyDescent="0.25">
      <c r="A37" s="44" t="s">
        <v>5863</v>
      </c>
      <c r="B37" s="44" t="s">
        <v>5864</v>
      </c>
      <c r="C37" s="44" t="s">
        <v>86</v>
      </c>
      <c r="D37" s="44" t="s">
        <v>49</v>
      </c>
    </row>
    <row r="38" spans="1:4" x14ac:dyDescent="0.25">
      <c r="A38" s="44" t="s">
        <v>5865</v>
      </c>
      <c r="B38" s="44" t="s">
        <v>5866</v>
      </c>
      <c r="C38" s="44" t="s">
        <v>86</v>
      </c>
      <c r="D38" s="44" t="s">
        <v>88</v>
      </c>
    </row>
    <row r="39" spans="1:4" x14ac:dyDescent="0.25">
      <c r="A39" s="44" t="s">
        <v>5867</v>
      </c>
      <c r="B39" s="44" t="s">
        <v>5804</v>
      </c>
      <c r="C39" s="44" t="s">
        <v>86</v>
      </c>
      <c r="D39" s="44" t="s">
        <v>90</v>
      </c>
    </row>
    <row r="40" spans="1:4" x14ac:dyDescent="0.25">
      <c r="A40" s="44" t="s">
        <v>5868</v>
      </c>
      <c r="B40" s="44" t="s">
        <v>5869</v>
      </c>
      <c r="C40" s="44" t="s">
        <v>86</v>
      </c>
      <c r="D40" s="44" t="s">
        <v>28</v>
      </c>
    </row>
    <row r="41" spans="1:4" x14ac:dyDescent="0.25">
      <c r="A41" s="44" t="s">
        <v>5870</v>
      </c>
      <c r="B41" s="44" t="s">
        <v>5871</v>
      </c>
      <c r="C41" s="44" t="s">
        <v>93</v>
      </c>
      <c r="D41" s="44" t="s">
        <v>94</v>
      </c>
    </row>
    <row r="42" spans="1:4" x14ac:dyDescent="0.25">
      <c r="A42" s="44" t="s">
        <v>5872</v>
      </c>
      <c r="B42" s="44" t="s">
        <v>5873</v>
      </c>
      <c r="C42" s="44" t="s">
        <v>96</v>
      </c>
      <c r="D42" s="44" t="s">
        <v>97</v>
      </c>
    </row>
    <row r="43" spans="1:4" x14ac:dyDescent="0.25">
      <c r="A43" s="44" t="s">
        <v>5874</v>
      </c>
      <c r="B43" s="44" t="s">
        <v>5875</v>
      </c>
      <c r="C43" s="44" t="s">
        <v>96</v>
      </c>
      <c r="D43" s="44" t="s">
        <v>99</v>
      </c>
    </row>
    <row r="44" spans="1:4" x14ac:dyDescent="0.25">
      <c r="A44" s="44" t="s">
        <v>5876</v>
      </c>
      <c r="B44" s="44" t="s">
        <v>5877</v>
      </c>
      <c r="C44" s="44" t="s">
        <v>96</v>
      </c>
      <c r="D44" s="44" t="s">
        <v>37</v>
      </c>
    </row>
    <row r="45" spans="1:4" x14ac:dyDescent="0.25">
      <c r="A45" s="44" t="s">
        <v>5878</v>
      </c>
      <c r="B45" s="44" t="s">
        <v>5830</v>
      </c>
      <c r="C45" s="44" t="s">
        <v>96</v>
      </c>
      <c r="D45" s="44" t="s">
        <v>102</v>
      </c>
    </row>
    <row r="46" spans="1:4" x14ac:dyDescent="0.25">
      <c r="A46" s="44" t="s">
        <v>5879</v>
      </c>
      <c r="B46" s="44" t="s">
        <v>5880</v>
      </c>
      <c r="C46" s="44" t="s">
        <v>96</v>
      </c>
      <c r="D46" s="44" t="s">
        <v>104</v>
      </c>
    </row>
    <row r="47" spans="1:4" x14ac:dyDescent="0.25">
      <c r="A47" s="44" t="s">
        <v>5881</v>
      </c>
      <c r="B47" s="44" t="s">
        <v>5882</v>
      </c>
      <c r="C47" s="44" t="s">
        <v>106</v>
      </c>
      <c r="D47" s="44" t="s">
        <v>107</v>
      </c>
    </row>
    <row r="48" spans="1:4" x14ac:dyDescent="0.25">
      <c r="A48" s="44" t="s">
        <v>5883</v>
      </c>
      <c r="B48" s="44" t="s">
        <v>5884</v>
      </c>
      <c r="C48" s="44" t="s">
        <v>106</v>
      </c>
      <c r="D48" s="44" t="s">
        <v>99</v>
      </c>
    </row>
    <row r="49" spans="1:4" x14ac:dyDescent="0.25">
      <c r="A49" s="44" t="s">
        <v>5885</v>
      </c>
      <c r="B49" s="44" t="s">
        <v>5886</v>
      </c>
      <c r="C49" s="44" t="s">
        <v>106</v>
      </c>
      <c r="D49" s="44" t="s">
        <v>110</v>
      </c>
    </row>
    <row r="50" spans="1:4" x14ac:dyDescent="0.25">
      <c r="A50" s="44" t="s">
        <v>5887</v>
      </c>
      <c r="B50" s="44" t="s">
        <v>5888</v>
      </c>
      <c r="C50" s="44" t="s">
        <v>106</v>
      </c>
      <c r="D50" s="44" t="s">
        <v>112</v>
      </c>
    </row>
    <row r="51" spans="1:4" x14ac:dyDescent="0.25">
      <c r="A51" s="44" t="s">
        <v>5889</v>
      </c>
      <c r="B51" s="44" t="s">
        <v>5890</v>
      </c>
      <c r="C51" s="44" t="s">
        <v>106</v>
      </c>
      <c r="D51" s="44" t="s">
        <v>49</v>
      </c>
    </row>
    <row r="52" spans="1:4" x14ac:dyDescent="0.25">
      <c r="A52" s="44" t="s">
        <v>5891</v>
      </c>
      <c r="B52" s="44" t="s">
        <v>5892</v>
      </c>
      <c r="C52" s="44" t="s">
        <v>106</v>
      </c>
      <c r="D52" s="44" t="s">
        <v>115</v>
      </c>
    </row>
    <row r="53" spans="1:4" x14ac:dyDescent="0.25">
      <c r="A53" s="44" t="s">
        <v>5893</v>
      </c>
      <c r="B53" s="44" t="s">
        <v>5894</v>
      </c>
      <c r="C53" s="44" t="s">
        <v>106</v>
      </c>
      <c r="D53" s="44" t="s">
        <v>112</v>
      </c>
    </row>
    <row r="54" spans="1:4" x14ac:dyDescent="0.25">
      <c r="A54" s="44" t="s">
        <v>5895</v>
      </c>
      <c r="B54" s="44" t="s">
        <v>5896</v>
      </c>
      <c r="C54" s="44" t="s">
        <v>118</v>
      </c>
      <c r="D54" s="44" t="s">
        <v>119</v>
      </c>
    </row>
    <row r="55" spans="1:4" x14ac:dyDescent="0.25">
      <c r="A55" s="44" t="s">
        <v>5799</v>
      </c>
      <c r="B55" s="44" t="s">
        <v>5897</v>
      </c>
      <c r="C55" s="44" t="s">
        <v>118</v>
      </c>
      <c r="D55" s="44" t="s">
        <v>31</v>
      </c>
    </row>
    <row r="56" spans="1:4" x14ac:dyDescent="0.25">
      <c r="A56" s="44" t="s">
        <v>5898</v>
      </c>
      <c r="B56" s="44" t="s">
        <v>5899</v>
      </c>
      <c r="C56" s="44" t="s">
        <v>118</v>
      </c>
      <c r="D56" s="44" t="s">
        <v>15</v>
      </c>
    </row>
    <row r="57" spans="1:4" x14ac:dyDescent="0.25">
      <c r="A57" s="44" t="s">
        <v>5900</v>
      </c>
      <c r="B57" s="44" t="s">
        <v>5901</v>
      </c>
      <c r="C57" s="44" t="s">
        <v>123</v>
      </c>
      <c r="D57" s="44" t="s">
        <v>124</v>
      </c>
    </row>
    <row r="58" spans="1:4" x14ac:dyDescent="0.25">
      <c r="A58" s="44" t="s">
        <v>5902</v>
      </c>
      <c r="B58" s="44" t="s">
        <v>5903</v>
      </c>
      <c r="C58" s="44" t="s">
        <v>126</v>
      </c>
      <c r="D58" s="44" t="s">
        <v>127</v>
      </c>
    </row>
    <row r="59" spans="1:4" x14ac:dyDescent="0.25">
      <c r="A59" s="44" t="s">
        <v>5904</v>
      </c>
      <c r="B59" s="44" t="s">
        <v>5890</v>
      </c>
      <c r="C59" s="44" t="s">
        <v>129</v>
      </c>
      <c r="D59" s="44" t="s">
        <v>130</v>
      </c>
    </row>
    <row r="60" spans="1:4" x14ac:dyDescent="0.25">
      <c r="A60" s="44" t="s">
        <v>5905</v>
      </c>
      <c r="B60" s="44" t="s">
        <v>5906</v>
      </c>
      <c r="C60" s="44" t="s">
        <v>129</v>
      </c>
      <c r="D60" s="44" t="s">
        <v>132</v>
      </c>
    </row>
    <row r="61" spans="1:4" x14ac:dyDescent="0.25">
      <c r="A61" s="44" t="s">
        <v>5907</v>
      </c>
      <c r="B61" s="44" t="s">
        <v>5908</v>
      </c>
      <c r="C61" s="44" t="s">
        <v>129</v>
      </c>
      <c r="D61" s="44" t="s">
        <v>134</v>
      </c>
    </row>
    <row r="62" spans="1:4" x14ac:dyDescent="0.25">
      <c r="A62" s="44" t="s">
        <v>5909</v>
      </c>
      <c r="B62" s="44" t="s">
        <v>5896</v>
      </c>
      <c r="C62" s="44" t="s">
        <v>136</v>
      </c>
      <c r="D62" s="44" t="s">
        <v>137</v>
      </c>
    </row>
    <row r="63" spans="1:4" x14ac:dyDescent="0.25">
      <c r="A63" s="44" t="s">
        <v>5910</v>
      </c>
      <c r="B63" s="44" t="s">
        <v>5911</v>
      </c>
      <c r="C63" s="44" t="s">
        <v>136</v>
      </c>
      <c r="D63" s="44" t="s">
        <v>139</v>
      </c>
    </row>
    <row r="64" spans="1:4" x14ac:dyDescent="0.25">
      <c r="A64" s="44" t="s">
        <v>5912</v>
      </c>
      <c r="B64" s="44" t="s">
        <v>5913</v>
      </c>
      <c r="C64" s="44" t="s">
        <v>136</v>
      </c>
      <c r="D64" s="44" t="s">
        <v>141</v>
      </c>
    </row>
    <row r="65" spans="1:4" x14ac:dyDescent="0.25">
      <c r="A65" s="44" t="s">
        <v>5914</v>
      </c>
      <c r="B65" s="44" t="s">
        <v>5830</v>
      </c>
      <c r="C65" s="44" t="s">
        <v>136</v>
      </c>
      <c r="D65" s="44" t="s">
        <v>34</v>
      </c>
    </row>
    <row r="66" spans="1:4" x14ac:dyDescent="0.25">
      <c r="A66" s="44" t="s">
        <v>5915</v>
      </c>
      <c r="B66" s="44" t="s">
        <v>5916</v>
      </c>
      <c r="C66" s="44" t="s">
        <v>136</v>
      </c>
      <c r="D66" s="44" t="s">
        <v>99</v>
      </c>
    </row>
    <row r="67" spans="1:4" x14ac:dyDescent="0.25">
      <c r="A67" s="44" t="s">
        <v>5917</v>
      </c>
      <c r="B67" s="44" t="s">
        <v>5918</v>
      </c>
      <c r="C67" s="44" t="s">
        <v>145</v>
      </c>
      <c r="D67" s="44" t="s">
        <v>15</v>
      </c>
    </row>
    <row r="68" spans="1:4" x14ac:dyDescent="0.25">
      <c r="A68" s="44" t="s">
        <v>5919</v>
      </c>
      <c r="B68" s="44" t="s">
        <v>5920</v>
      </c>
      <c r="C68" s="44" t="s">
        <v>147</v>
      </c>
      <c r="D68" s="44" t="s">
        <v>148</v>
      </c>
    </row>
    <row r="69" spans="1:4" x14ac:dyDescent="0.25">
      <c r="A69" s="44" t="s">
        <v>5921</v>
      </c>
      <c r="B69" s="44" t="s">
        <v>5922</v>
      </c>
      <c r="C69" s="44" t="s">
        <v>147</v>
      </c>
      <c r="D69" s="44" t="s">
        <v>150</v>
      </c>
    </row>
    <row r="70" spans="1:4" x14ac:dyDescent="0.25">
      <c r="A70" s="44" t="s">
        <v>5923</v>
      </c>
      <c r="B70" s="44" t="s">
        <v>5808</v>
      </c>
      <c r="C70" s="44" t="s">
        <v>152</v>
      </c>
      <c r="D70" s="44" t="s">
        <v>153</v>
      </c>
    </row>
    <row r="71" spans="1:4" x14ac:dyDescent="0.25">
      <c r="A71" s="44" t="s">
        <v>5924</v>
      </c>
      <c r="B71" s="44" t="s">
        <v>5925</v>
      </c>
      <c r="C71" s="44" t="s">
        <v>152</v>
      </c>
      <c r="D71" s="44" t="s">
        <v>155</v>
      </c>
    </row>
    <row r="72" spans="1:4" x14ac:dyDescent="0.25">
      <c r="A72" s="44" t="s">
        <v>5926</v>
      </c>
      <c r="B72" s="44" t="s">
        <v>5880</v>
      </c>
      <c r="C72" s="44" t="s">
        <v>152</v>
      </c>
      <c r="D72" s="44" t="s">
        <v>157</v>
      </c>
    </row>
    <row r="73" spans="1:4" x14ac:dyDescent="0.25">
      <c r="A73" s="44" t="s">
        <v>6007</v>
      </c>
      <c r="B73" s="44" t="s">
        <v>5927</v>
      </c>
      <c r="C73" s="44" t="s">
        <v>152</v>
      </c>
      <c r="D73" s="44" t="s">
        <v>159</v>
      </c>
    </row>
    <row r="74" spans="1:4" x14ac:dyDescent="0.25">
      <c r="A74" s="44" t="s">
        <v>5928</v>
      </c>
      <c r="B74" s="44" t="s">
        <v>5929</v>
      </c>
      <c r="C74" s="44" t="s">
        <v>152</v>
      </c>
      <c r="D74" s="44" t="s">
        <v>107</v>
      </c>
    </row>
    <row r="75" spans="1:4" x14ac:dyDescent="0.25">
      <c r="A75" s="44" t="s">
        <v>5930</v>
      </c>
      <c r="B75" s="44" t="s">
        <v>5931</v>
      </c>
      <c r="C75" s="44" t="s">
        <v>152</v>
      </c>
      <c r="D75" s="44" t="s">
        <v>159</v>
      </c>
    </row>
    <row r="76" spans="1:4" x14ac:dyDescent="0.25">
      <c r="A76" s="44" t="s">
        <v>5932</v>
      </c>
      <c r="B76" s="44" t="s">
        <v>5933</v>
      </c>
      <c r="C76" s="44" t="s">
        <v>152</v>
      </c>
      <c r="D76" s="44" t="s">
        <v>163</v>
      </c>
    </row>
    <row r="77" spans="1:4" x14ac:dyDescent="0.25">
      <c r="A77" s="44" t="s">
        <v>5934</v>
      </c>
      <c r="B77" s="44" t="s">
        <v>5935</v>
      </c>
      <c r="C77" s="44" t="s">
        <v>165</v>
      </c>
      <c r="D77" s="44" t="s">
        <v>166</v>
      </c>
    </row>
    <row r="78" spans="1:4" x14ac:dyDescent="0.25">
      <c r="A78" s="44" t="s">
        <v>5936</v>
      </c>
      <c r="B78" s="44" t="s">
        <v>5869</v>
      </c>
      <c r="C78" s="44" t="s">
        <v>165</v>
      </c>
      <c r="D78" s="44" t="s">
        <v>168</v>
      </c>
    </row>
    <row r="79" spans="1:4" x14ac:dyDescent="0.25">
      <c r="A79" s="44" t="s">
        <v>5937</v>
      </c>
      <c r="B79" s="44" t="s">
        <v>5938</v>
      </c>
      <c r="C79" s="44" t="s">
        <v>165</v>
      </c>
      <c r="D79" s="44" t="s">
        <v>107</v>
      </c>
    </row>
    <row r="80" spans="1:4" x14ac:dyDescent="0.25">
      <c r="A80" s="44" t="s">
        <v>5939</v>
      </c>
      <c r="B80" s="44" t="s">
        <v>5940</v>
      </c>
      <c r="C80" s="44" t="s">
        <v>165</v>
      </c>
      <c r="D80" s="44" t="s">
        <v>171</v>
      </c>
    </row>
    <row r="81" spans="1:4" x14ac:dyDescent="0.25">
      <c r="A81" s="44" t="s">
        <v>5941</v>
      </c>
      <c r="B81" s="44" t="s">
        <v>5942</v>
      </c>
      <c r="C81" s="44" t="s">
        <v>165</v>
      </c>
      <c r="D81" s="44" t="s">
        <v>34</v>
      </c>
    </row>
    <row r="82" spans="1:4" x14ac:dyDescent="0.25">
      <c r="A82" s="44" t="s">
        <v>4945</v>
      </c>
      <c r="B82" s="44" t="s">
        <v>5844</v>
      </c>
      <c r="C82" s="44" t="s">
        <v>174</v>
      </c>
      <c r="D82" s="44" t="s">
        <v>175</v>
      </c>
    </row>
    <row r="83" spans="1:4" x14ac:dyDescent="0.25">
      <c r="A83" s="44" t="s">
        <v>6006</v>
      </c>
      <c r="B83" s="44" t="s">
        <v>5943</v>
      </c>
      <c r="C83" s="44" t="s">
        <v>174</v>
      </c>
      <c r="D83" s="44" t="s">
        <v>49</v>
      </c>
    </row>
    <row r="84" spans="1:4" x14ac:dyDescent="0.25">
      <c r="A84" s="44" t="s">
        <v>5944</v>
      </c>
      <c r="B84" s="44" t="s">
        <v>5945</v>
      </c>
      <c r="C84" s="44" t="s">
        <v>177</v>
      </c>
      <c r="D84" s="44" t="s">
        <v>178</v>
      </c>
    </row>
    <row r="85" spans="1:4" x14ac:dyDescent="0.25">
      <c r="A85" s="44" t="s">
        <v>5946</v>
      </c>
      <c r="B85" s="44" t="s">
        <v>5808</v>
      </c>
      <c r="C85" s="44" t="s">
        <v>177</v>
      </c>
      <c r="D85" s="44" t="s">
        <v>180</v>
      </c>
    </row>
    <row r="86" spans="1:4" x14ac:dyDescent="0.25">
      <c r="A86" s="44" t="s">
        <v>5947</v>
      </c>
      <c r="B86" s="44" t="s">
        <v>5948</v>
      </c>
      <c r="C86" s="44" t="s">
        <v>182</v>
      </c>
      <c r="D86" s="44" t="s">
        <v>12</v>
      </c>
    </row>
    <row r="87" spans="1:4" x14ac:dyDescent="0.25">
      <c r="A87" s="44" t="s">
        <v>5949</v>
      </c>
      <c r="B87" s="44" t="s">
        <v>5816</v>
      </c>
      <c r="C87" s="44" t="s">
        <v>182</v>
      </c>
      <c r="D87" s="44" t="s">
        <v>184</v>
      </c>
    </row>
    <row r="88" spans="1:4" x14ac:dyDescent="0.25">
      <c r="A88" s="44" t="s">
        <v>5950</v>
      </c>
      <c r="B88" s="44" t="s">
        <v>5951</v>
      </c>
      <c r="C88" s="44" t="s">
        <v>186</v>
      </c>
      <c r="D88" s="44" t="s">
        <v>12</v>
      </c>
    </row>
    <row r="89" spans="1:4" x14ac:dyDescent="0.25">
      <c r="A89" s="44" t="s">
        <v>5952</v>
      </c>
      <c r="B89" s="44" t="s">
        <v>5875</v>
      </c>
      <c r="C89" s="44" t="s">
        <v>188</v>
      </c>
      <c r="D89" s="44" t="s">
        <v>15</v>
      </c>
    </row>
    <row r="90" spans="1:4" x14ac:dyDescent="0.25">
      <c r="A90" s="44" t="s">
        <v>5953</v>
      </c>
      <c r="B90" s="44" t="s">
        <v>5816</v>
      </c>
      <c r="C90" s="44" t="s">
        <v>190</v>
      </c>
      <c r="D90" s="44" t="s">
        <v>49</v>
      </c>
    </row>
    <row r="91" spans="1:4" x14ac:dyDescent="0.25">
      <c r="A91" s="44" t="s">
        <v>5954</v>
      </c>
      <c r="B91" s="44" t="s">
        <v>5918</v>
      </c>
      <c r="C91" s="44" t="s">
        <v>192</v>
      </c>
      <c r="D91" s="44" t="s">
        <v>37</v>
      </c>
    </row>
    <row r="92" spans="1:4" x14ac:dyDescent="0.25">
      <c r="A92" s="44" t="s">
        <v>6005</v>
      </c>
      <c r="B92" s="44" t="s">
        <v>5927</v>
      </c>
      <c r="C92" s="44" t="s">
        <v>192</v>
      </c>
      <c r="D92" s="44" t="s">
        <v>57</v>
      </c>
    </row>
    <row r="93" spans="1:4" x14ac:dyDescent="0.25">
      <c r="A93" s="44" t="s">
        <v>5955</v>
      </c>
      <c r="B93" s="44" t="s">
        <v>5956</v>
      </c>
      <c r="C93" s="44" t="s">
        <v>195</v>
      </c>
      <c r="D93" s="44" t="s">
        <v>28</v>
      </c>
    </row>
    <row r="94" spans="1:4" x14ac:dyDescent="0.25">
      <c r="A94" s="44" t="s">
        <v>5957</v>
      </c>
      <c r="B94" s="44" t="s">
        <v>5958</v>
      </c>
      <c r="C94" s="44" t="s">
        <v>197</v>
      </c>
      <c r="D94" s="44" t="s">
        <v>198</v>
      </c>
    </row>
    <row r="95" spans="1:4" x14ac:dyDescent="0.25">
      <c r="A95" s="44" t="s">
        <v>5959</v>
      </c>
      <c r="B95" s="44" t="s">
        <v>5960</v>
      </c>
      <c r="C95" s="44" t="s">
        <v>197</v>
      </c>
      <c r="D95" s="44" t="s">
        <v>150</v>
      </c>
    </row>
    <row r="96" spans="1:4" x14ac:dyDescent="0.25">
      <c r="A96" s="44" t="s">
        <v>5961</v>
      </c>
      <c r="B96" s="44" t="s">
        <v>5962</v>
      </c>
      <c r="C96" s="44" t="s">
        <v>201</v>
      </c>
      <c r="D96" s="44" t="s">
        <v>202</v>
      </c>
    </row>
    <row r="97" spans="1:4" x14ac:dyDescent="0.25">
      <c r="A97" s="44" t="s">
        <v>5963</v>
      </c>
      <c r="B97" s="44" t="s">
        <v>5964</v>
      </c>
      <c r="C97" s="44" t="s">
        <v>204</v>
      </c>
      <c r="D97" s="44" t="s">
        <v>205</v>
      </c>
    </row>
    <row r="98" spans="1:4" x14ac:dyDescent="0.25">
      <c r="A98" s="44" t="s">
        <v>5965</v>
      </c>
      <c r="B98" s="44" t="s">
        <v>5966</v>
      </c>
      <c r="C98" s="44" t="s">
        <v>206</v>
      </c>
      <c r="D98" s="44" t="s">
        <v>207</v>
      </c>
    </row>
    <row r="99" spans="1:4" x14ac:dyDescent="0.25">
      <c r="A99" s="44" t="s">
        <v>5967</v>
      </c>
      <c r="B99" s="44" t="s">
        <v>5869</v>
      </c>
      <c r="C99" s="44" t="s">
        <v>209</v>
      </c>
      <c r="D99" s="44" t="s">
        <v>57</v>
      </c>
    </row>
    <row r="100" spans="1:4" x14ac:dyDescent="0.25">
      <c r="A100" s="44" t="s">
        <v>5968</v>
      </c>
      <c r="B100" s="44" t="s">
        <v>5969</v>
      </c>
      <c r="C100" s="44" t="s">
        <v>211</v>
      </c>
      <c r="D100" s="44" t="s">
        <v>15</v>
      </c>
    </row>
    <row r="101" spans="1:4" x14ac:dyDescent="0.25">
      <c r="A101" s="44" t="s">
        <v>5970</v>
      </c>
      <c r="B101" s="44" t="s">
        <v>5971</v>
      </c>
      <c r="C101" s="44" t="s">
        <v>213</v>
      </c>
      <c r="D101" s="44" t="s">
        <v>130</v>
      </c>
    </row>
    <row r="102" spans="1:4" x14ac:dyDescent="0.25">
      <c r="A102" s="44" t="s">
        <v>6004</v>
      </c>
      <c r="B102" s="44" t="s">
        <v>5972</v>
      </c>
      <c r="C102" s="44" t="s">
        <v>215</v>
      </c>
      <c r="D102" s="44" t="s">
        <v>216</v>
      </c>
    </row>
    <row r="103" spans="1:4" x14ac:dyDescent="0.25">
      <c r="A103" s="44" t="s">
        <v>5973</v>
      </c>
      <c r="B103" s="44" t="s">
        <v>5974</v>
      </c>
      <c r="C103" s="44" t="s">
        <v>218</v>
      </c>
      <c r="D103" s="44" t="s">
        <v>219</v>
      </c>
    </row>
    <row r="104" spans="1:4" x14ac:dyDescent="0.25">
      <c r="A104" s="44" t="s">
        <v>5975</v>
      </c>
      <c r="B104" s="44" t="s">
        <v>5976</v>
      </c>
      <c r="C104" s="44" t="s">
        <v>218</v>
      </c>
      <c r="D104" s="44" t="s">
        <v>221</v>
      </c>
    </row>
    <row r="105" spans="1:4" x14ac:dyDescent="0.25">
      <c r="A105" s="44" t="s">
        <v>5977</v>
      </c>
      <c r="B105" s="44" t="s">
        <v>5978</v>
      </c>
      <c r="C105" s="44" t="s">
        <v>218</v>
      </c>
    </row>
    <row r="106" spans="1:4" x14ac:dyDescent="0.25">
      <c r="A106" s="44" t="s">
        <v>5979</v>
      </c>
      <c r="B106" s="44" t="s">
        <v>5980</v>
      </c>
      <c r="C106" s="44" t="s">
        <v>224</v>
      </c>
      <c r="D106" s="44" t="s">
        <v>225</v>
      </c>
    </row>
    <row r="107" spans="1:4" x14ac:dyDescent="0.25">
      <c r="A107" s="44" t="s">
        <v>5981</v>
      </c>
      <c r="B107" s="44" t="s">
        <v>5982</v>
      </c>
      <c r="C107" s="44" t="s">
        <v>226</v>
      </c>
      <c r="D107" s="44" t="s">
        <v>227</v>
      </c>
    </row>
  </sheetData>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4D3DB-E5D5-4B2C-BA53-C4B91A174207}">
  <sheetPr>
    <tabColor rgb="FF92D050"/>
  </sheetPr>
  <dimension ref="A1:A4999"/>
  <sheetViews>
    <sheetView zoomScaleNormal="100" workbookViewId="0">
      <selection activeCell="B1" sqref="B1"/>
    </sheetView>
  </sheetViews>
  <sheetFormatPr defaultColWidth="19.140625" defaultRowHeight="18" x14ac:dyDescent="0.25"/>
  <cols>
    <col min="1" max="1" width="42.5703125" style="44" bestFit="1" customWidth="1"/>
    <col min="2" max="2" width="27.85546875" style="44" bestFit="1" customWidth="1"/>
    <col min="3" max="3" width="91.42578125" style="44" bestFit="1" customWidth="1"/>
    <col min="4" max="16384" width="19.140625" style="44"/>
  </cols>
  <sheetData>
    <row r="1" spans="1:1" ht="34.35" customHeight="1" x14ac:dyDescent="0.25">
      <c r="A1" s="43" t="s">
        <v>254</v>
      </c>
    </row>
    <row r="2" spans="1:1" x14ac:dyDescent="0.25">
      <c r="A2" s="45" t="s">
        <v>255</v>
      </c>
    </row>
    <row r="3" spans="1:1" x14ac:dyDescent="0.25">
      <c r="A3" s="45" t="s">
        <v>256</v>
      </c>
    </row>
    <row r="4" spans="1:1" x14ac:dyDescent="0.25">
      <c r="A4" s="45" t="s">
        <v>257</v>
      </c>
    </row>
    <row r="5" spans="1:1" x14ac:dyDescent="0.25">
      <c r="A5" s="46" t="s">
        <v>258</v>
      </c>
    </row>
    <row r="6" spans="1:1" x14ac:dyDescent="0.25">
      <c r="A6" s="45" t="s">
        <v>259</v>
      </c>
    </row>
    <row r="7" spans="1:1" x14ac:dyDescent="0.25">
      <c r="A7" s="45" t="s">
        <v>259</v>
      </c>
    </row>
    <row r="8" spans="1:1" x14ac:dyDescent="0.25">
      <c r="A8" s="46" t="s">
        <v>260</v>
      </c>
    </row>
    <row r="9" spans="1:1" x14ac:dyDescent="0.25">
      <c r="A9" s="45" t="s">
        <v>257</v>
      </c>
    </row>
    <row r="10" spans="1:1" x14ac:dyDescent="0.25">
      <c r="A10" s="45" t="s">
        <v>259</v>
      </c>
    </row>
    <row r="11" spans="1:1" x14ac:dyDescent="0.25">
      <c r="A11" s="46" t="s">
        <v>258</v>
      </c>
    </row>
    <row r="12" spans="1:1" x14ac:dyDescent="0.25">
      <c r="A12" s="45" t="s">
        <v>259</v>
      </c>
    </row>
    <row r="13" spans="1:1" x14ac:dyDescent="0.25">
      <c r="A13" s="45" t="s">
        <v>259</v>
      </c>
    </row>
    <row r="14" spans="1:1" x14ac:dyDescent="0.25">
      <c r="A14" s="46" t="s">
        <v>261</v>
      </c>
    </row>
    <row r="15" spans="1:1" x14ac:dyDescent="0.25">
      <c r="A15" s="45" t="s">
        <v>259</v>
      </c>
    </row>
    <row r="16" spans="1:1" x14ac:dyDescent="0.25">
      <c r="A16" s="46" t="s">
        <v>262</v>
      </c>
    </row>
    <row r="17" spans="1:1" x14ac:dyDescent="0.25">
      <c r="A17" s="46" t="s">
        <v>262</v>
      </c>
    </row>
    <row r="18" spans="1:1" x14ac:dyDescent="0.25">
      <c r="A18" s="46" t="s">
        <v>263</v>
      </c>
    </row>
    <row r="19" spans="1:1" x14ac:dyDescent="0.25">
      <c r="A19" s="46" t="s">
        <v>264</v>
      </c>
    </row>
    <row r="20" spans="1:1" x14ac:dyDescent="0.25">
      <c r="A20" s="46" t="s">
        <v>265</v>
      </c>
    </row>
    <row r="21" spans="1:1" x14ac:dyDescent="0.25">
      <c r="A21" s="46" t="s">
        <v>266</v>
      </c>
    </row>
    <row r="22" spans="1:1" x14ac:dyDescent="0.25">
      <c r="A22" s="46" t="s">
        <v>267</v>
      </c>
    </row>
    <row r="23" spans="1:1" x14ac:dyDescent="0.25">
      <c r="A23" s="46" t="s">
        <v>268</v>
      </c>
    </row>
    <row r="24" spans="1:1" x14ac:dyDescent="0.25">
      <c r="A24" s="46" t="s">
        <v>269</v>
      </c>
    </row>
    <row r="25" spans="1:1" x14ac:dyDescent="0.25">
      <c r="A25" s="46" t="s">
        <v>270</v>
      </c>
    </row>
    <row r="26" spans="1:1" x14ac:dyDescent="0.25">
      <c r="A26" s="46" t="s">
        <v>271</v>
      </c>
    </row>
    <row r="27" spans="1:1" x14ac:dyDescent="0.25">
      <c r="A27" s="46" t="s">
        <v>272</v>
      </c>
    </row>
    <row r="28" spans="1:1" x14ac:dyDescent="0.25">
      <c r="A28" s="46" t="s">
        <v>273</v>
      </c>
    </row>
    <row r="29" spans="1:1" x14ac:dyDescent="0.25">
      <c r="A29" s="46" t="s">
        <v>274</v>
      </c>
    </row>
    <row r="30" spans="1:1" x14ac:dyDescent="0.25">
      <c r="A30" s="46" t="s">
        <v>261</v>
      </c>
    </row>
    <row r="31" spans="1:1" x14ac:dyDescent="0.25">
      <c r="A31" s="46" t="s">
        <v>275</v>
      </c>
    </row>
    <row r="32" spans="1:1" x14ac:dyDescent="0.25">
      <c r="A32" s="46" t="s">
        <v>276</v>
      </c>
    </row>
    <row r="33" spans="1:1" x14ac:dyDescent="0.25">
      <c r="A33" s="46" t="s">
        <v>276</v>
      </c>
    </row>
    <row r="34" spans="1:1" x14ac:dyDescent="0.25">
      <c r="A34" s="46" t="s">
        <v>277</v>
      </c>
    </row>
    <row r="35" spans="1:1" x14ac:dyDescent="0.25">
      <c r="A35" s="46" t="s">
        <v>278</v>
      </c>
    </row>
    <row r="36" spans="1:1" x14ac:dyDescent="0.25">
      <c r="A36" s="46" t="s">
        <v>279</v>
      </c>
    </row>
    <row r="37" spans="1:1" x14ac:dyDescent="0.25">
      <c r="A37" s="46" t="s">
        <v>280</v>
      </c>
    </row>
    <row r="38" spans="1:1" x14ac:dyDescent="0.25">
      <c r="A38" s="46" t="s">
        <v>281</v>
      </c>
    </row>
    <row r="39" spans="1:1" x14ac:dyDescent="0.25">
      <c r="A39" s="46" t="s">
        <v>282</v>
      </c>
    </row>
    <row r="40" spans="1:1" x14ac:dyDescent="0.25">
      <c r="A40" s="46" t="s">
        <v>282</v>
      </c>
    </row>
    <row r="41" spans="1:1" x14ac:dyDescent="0.25">
      <c r="A41" s="46" t="s">
        <v>260</v>
      </c>
    </row>
    <row r="42" spans="1:1" x14ac:dyDescent="0.25">
      <c r="A42" s="46" t="s">
        <v>283</v>
      </c>
    </row>
    <row r="43" spans="1:1" x14ac:dyDescent="0.25">
      <c r="A43" s="46" t="s">
        <v>284</v>
      </c>
    </row>
    <row r="44" spans="1:1" x14ac:dyDescent="0.25">
      <c r="A44" s="46" t="s">
        <v>285</v>
      </c>
    </row>
    <row r="45" spans="1:1" x14ac:dyDescent="0.25">
      <c r="A45" s="46" t="s">
        <v>286</v>
      </c>
    </row>
    <row r="46" spans="1:1" x14ac:dyDescent="0.25">
      <c r="A46" s="46" t="s">
        <v>287</v>
      </c>
    </row>
    <row r="47" spans="1:1" x14ac:dyDescent="0.25">
      <c r="A47" s="46" t="s">
        <v>288</v>
      </c>
    </row>
    <row r="48" spans="1:1" x14ac:dyDescent="0.25">
      <c r="A48" s="46" t="s">
        <v>258</v>
      </c>
    </row>
    <row r="49" spans="1:1" x14ac:dyDescent="0.25">
      <c r="A49" s="46" t="s">
        <v>289</v>
      </c>
    </row>
    <row r="50" spans="1:1" x14ac:dyDescent="0.25">
      <c r="A50" s="46" t="s">
        <v>290</v>
      </c>
    </row>
    <row r="51" spans="1:1" x14ac:dyDescent="0.25">
      <c r="A51" s="46" t="s">
        <v>291</v>
      </c>
    </row>
    <row r="52" spans="1:1" x14ac:dyDescent="0.25">
      <c r="A52" s="46" t="s">
        <v>292</v>
      </c>
    </row>
    <row r="53" spans="1:1" x14ac:dyDescent="0.25">
      <c r="A53" s="46" t="s">
        <v>293</v>
      </c>
    </row>
    <row r="54" spans="1:1" x14ac:dyDescent="0.25">
      <c r="A54" s="46" t="s">
        <v>294</v>
      </c>
    </row>
    <row r="55" spans="1:1" x14ac:dyDescent="0.25">
      <c r="A55" s="46" t="s">
        <v>295</v>
      </c>
    </row>
    <row r="56" spans="1:1" x14ac:dyDescent="0.25">
      <c r="A56" s="46" t="s">
        <v>296</v>
      </c>
    </row>
    <row r="57" spans="1:1" x14ac:dyDescent="0.25">
      <c r="A57" s="46" t="s">
        <v>297</v>
      </c>
    </row>
    <row r="58" spans="1:1" x14ac:dyDescent="0.25">
      <c r="A58" s="46" t="s">
        <v>298</v>
      </c>
    </row>
    <row r="59" spans="1:1" x14ac:dyDescent="0.25">
      <c r="A59" s="46" t="s">
        <v>299</v>
      </c>
    </row>
    <row r="60" spans="1:1" x14ac:dyDescent="0.25">
      <c r="A60" s="46" t="s">
        <v>300</v>
      </c>
    </row>
    <row r="61" spans="1:1" x14ac:dyDescent="0.25">
      <c r="A61" s="46" t="s">
        <v>301</v>
      </c>
    </row>
    <row r="62" spans="1:1" x14ac:dyDescent="0.25">
      <c r="A62" s="46" t="s">
        <v>302</v>
      </c>
    </row>
    <row r="63" spans="1:1" x14ac:dyDescent="0.25">
      <c r="A63" s="46" t="s">
        <v>303</v>
      </c>
    </row>
    <row r="64" spans="1:1" x14ac:dyDescent="0.25">
      <c r="A64" s="46" t="s">
        <v>304</v>
      </c>
    </row>
    <row r="65" spans="1:1" x14ac:dyDescent="0.25">
      <c r="A65" s="46" t="s">
        <v>305</v>
      </c>
    </row>
    <row r="66" spans="1:1" x14ac:dyDescent="0.25">
      <c r="A66" s="46" t="s">
        <v>306</v>
      </c>
    </row>
    <row r="67" spans="1:1" x14ac:dyDescent="0.25">
      <c r="A67" s="46" t="s">
        <v>307</v>
      </c>
    </row>
    <row r="68" spans="1:1" x14ac:dyDescent="0.25">
      <c r="A68" s="46" t="s">
        <v>308</v>
      </c>
    </row>
    <row r="69" spans="1:1" x14ac:dyDescent="0.25">
      <c r="A69" s="46" t="s">
        <v>309</v>
      </c>
    </row>
    <row r="70" spans="1:1" x14ac:dyDescent="0.25">
      <c r="A70" s="46" t="s">
        <v>310</v>
      </c>
    </row>
    <row r="71" spans="1:1" x14ac:dyDescent="0.25">
      <c r="A71" s="46" t="s">
        <v>311</v>
      </c>
    </row>
    <row r="72" spans="1:1" x14ac:dyDescent="0.25">
      <c r="A72" s="46" t="s">
        <v>312</v>
      </c>
    </row>
    <row r="73" spans="1:1" x14ac:dyDescent="0.25">
      <c r="A73" s="46" t="s">
        <v>313</v>
      </c>
    </row>
    <row r="74" spans="1:1" x14ac:dyDescent="0.25">
      <c r="A74" s="46" t="s">
        <v>314</v>
      </c>
    </row>
    <row r="75" spans="1:1" x14ac:dyDescent="0.25">
      <c r="A75" s="46" t="s">
        <v>315</v>
      </c>
    </row>
    <row r="76" spans="1:1" x14ac:dyDescent="0.25">
      <c r="A76" s="46" t="s">
        <v>316</v>
      </c>
    </row>
    <row r="77" spans="1:1" x14ac:dyDescent="0.25">
      <c r="A77" s="46" t="s">
        <v>317</v>
      </c>
    </row>
    <row r="78" spans="1:1" x14ac:dyDescent="0.25">
      <c r="A78" s="46" t="s">
        <v>318</v>
      </c>
    </row>
    <row r="79" spans="1:1" x14ac:dyDescent="0.25">
      <c r="A79" s="46" t="s">
        <v>319</v>
      </c>
    </row>
    <row r="80" spans="1:1" x14ac:dyDescent="0.25">
      <c r="A80" s="46" t="s">
        <v>320</v>
      </c>
    </row>
    <row r="81" spans="1:1" x14ac:dyDescent="0.25">
      <c r="A81" s="46" t="s">
        <v>321</v>
      </c>
    </row>
    <row r="82" spans="1:1" x14ac:dyDescent="0.25">
      <c r="A82" s="46" t="s">
        <v>322</v>
      </c>
    </row>
    <row r="83" spans="1:1" x14ac:dyDescent="0.25">
      <c r="A83" s="46" t="s">
        <v>323</v>
      </c>
    </row>
    <row r="84" spans="1:1" x14ac:dyDescent="0.25">
      <c r="A84" s="46" t="s">
        <v>324</v>
      </c>
    </row>
    <row r="85" spans="1:1" x14ac:dyDescent="0.25">
      <c r="A85" s="46" t="s">
        <v>325</v>
      </c>
    </row>
    <row r="86" spans="1:1" x14ac:dyDescent="0.25">
      <c r="A86" s="46" t="s">
        <v>326</v>
      </c>
    </row>
    <row r="87" spans="1:1" x14ac:dyDescent="0.25">
      <c r="A87" s="46" t="s">
        <v>327</v>
      </c>
    </row>
    <row r="88" spans="1:1" x14ac:dyDescent="0.25">
      <c r="A88" s="46" t="s">
        <v>328</v>
      </c>
    </row>
    <row r="89" spans="1:1" x14ac:dyDescent="0.25">
      <c r="A89" s="46" t="s">
        <v>329</v>
      </c>
    </row>
    <row r="90" spans="1:1" x14ac:dyDescent="0.25">
      <c r="A90" s="46" t="s">
        <v>330</v>
      </c>
    </row>
    <row r="91" spans="1:1" x14ac:dyDescent="0.25">
      <c r="A91" s="46" t="s">
        <v>331</v>
      </c>
    </row>
    <row r="92" spans="1:1" x14ac:dyDescent="0.25">
      <c r="A92" s="46" t="s">
        <v>332</v>
      </c>
    </row>
    <row r="93" spans="1:1" x14ac:dyDescent="0.25">
      <c r="A93" s="46" t="s">
        <v>333</v>
      </c>
    </row>
    <row r="94" spans="1:1" x14ac:dyDescent="0.25">
      <c r="A94" s="46" t="s">
        <v>334</v>
      </c>
    </row>
    <row r="95" spans="1:1" x14ac:dyDescent="0.25">
      <c r="A95" s="46" t="s">
        <v>335</v>
      </c>
    </row>
    <row r="96" spans="1:1" x14ac:dyDescent="0.25">
      <c r="A96" s="46" t="s">
        <v>336</v>
      </c>
    </row>
    <row r="97" spans="1:1" x14ac:dyDescent="0.25">
      <c r="A97" s="46" t="s">
        <v>337</v>
      </c>
    </row>
    <row r="98" spans="1:1" x14ac:dyDescent="0.25">
      <c r="A98" s="46" t="s">
        <v>338</v>
      </c>
    </row>
    <row r="99" spans="1:1" x14ac:dyDescent="0.25">
      <c r="A99" s="46" t="s">
        <v>339</v>
      </c>
    </row>
    <row r="100" spans="1:1" x14ac:dyDescent="0.25">
      <c r="A100" s="46" t="s">
        <v>340</v>
      </c>
    </row>
    <row r="101" spans="1:1" x14ac:dyDescent="0.25">
      <c r="A101" s="46" t="s">
        <v>341</v>
      </c>
    </row>
    <row r="102" spans="1:1" x14ac:dyDescent="0.25">
      <c r="A102" s="46" t="s">
        <v>342</v>
      </c>
    </row>
    <row r="103" spans="1:1" x14ac:dyDescent="0.25">
      <c r="A103" s="46" t="s">
        <v>343</v>
      </c>
    </row>
    <row r="104" spans="1:1" x14ac:dyDescent="0.25">
      <c r="A104" s="46" t="s">
        <v>344</v>
      </c>
    </row>
    <row r="105" spans="1:1" x14ac:dyDescent="0.25">
      <c r="A105" s="46" t="s">
        <v>345</v>
      </c>
    </row>
    <row r="106" spans="1:1" x14ac:dyDescent="0.25">
      <c r="A106" s="46" t="s">
        <v>346</v>
      </c>
    </row>
    <row r="107" spans="1:1" x14ac:dyDescent="0.25">
      <c r="A107" s="46" t="s">
        <v>347</v>
      </c>
    </row>
    <row r="108" spans="1:1" x14ac:dyDescent="0.25">
      <c r="A108" s="46" t="s">
        <v>348</v>
      </c>
    </row>
    <row r="109" spans="1:1" x14ac:dyDescent="0.25">
      <c r="A109" s="46" t="s">
        <v>349</v>
      </c>
    </row>
    <row r="110" spans="1:1" x14ac:dyDescent="0.25">
      <c r="A110" s="46" t="s">
        <v>350</v>
      </c>
    </row>
    <row r="111" spans="1:1" x14ac:dyDescent="0.25">
      <c r="A111" s="46" t="s">
        <v>351</v>
      </c>
    </row>
    <row r="112" spans="1:1" x14ac:dyDescent="0.25">
      <c r="A112" s="46" t="s">
        <v>352</v>
      </c>
    </row>
    <row r="113" spans="1:1" x14ac:dyDescent="0.25">
      <c r="A113" s="46" t="s">
        <v>353</v>
      </c>
    </row>
    <row r="114" spans="1:1" x14ac:dyDescent="0.25">
      <c r="A114" s="46" t="s">
        <v>353</v>
      </c>
    </row>
    <row r="115" spans="1:1" x14ac:dyDescent="0.25">
      <c r="A115" s="46" t="s">
        <v>354</v>
      </c>
    </row>
    <row r="116" spans="1:1" x14ac:dyDescent="0.25">
      <c r="A116" s="46" t="s">
        <v>355</v>
      </c>
    </row>
    <row r="117" spans="1:1" x14ac:dyDescent="0.25">
      <c r="A117" s="46" t="s">
        <v>356</v>
      </c>
    </row>
    <row r="118" spans="1:1" x14ac:dyDescent="0.25">
      <c r="A118" s="46" t="s">
        <v>357</v>
      </c>
    </row>
    <row r="119" spans="1:1" x14ac:dyDescent="0.25">
      <c r="A119" s="46" t="s">
        <v>358</v>
      </c>
    </row>
    <row r="120" spans="1:1" x14ac:dyDescent="0.25">
      <c r="A120" s="46" t="s">
        <v>359</v>
      </c>
    </row>
    <row r="121" spans="1:1" x14ac:dyDescent="0.25">
      <c r="A121" s="46" t="s">
        <v>360</v>
      </c>
    </row>
    <row r="122" spans="1:1" x14ac:dyDescent="0.25">
      <c r="A122" s="46" t="s">
        <v>361</v>
      </c>
    </row>
    <row r="123" spans="1:1" x14ac:dyDescent="0.25">
      <c r="A123" s="46" t="s">
        <v>362</v>
      </c>
    </row>
    <row r="124" spans="1:1" x14ac:dyDescent="0.25">
      <c r="A124" s="46" t="s">
        <v>363</v>
      </c>
    </row>
    <row r="125" spans="1:1" x14ac:dyDescent="0.25">
      <c r="A125" s="46" t="s">
        <v>364</v>
      </c>
    </row>
    <row r="126" spans="1:1" x14ac:dyDescent="0.25">
      <c r="A126" s="46" t="s">
        <v>365</v>
      </c>
    </row>
    <row r="127" spans="1:1" x14ac:dyDescent="0.25">
      <c r="A127" s="46" t="s">
        <v>366</v>
      </c>
    </row>
    <row r="128" spans="1:1" x14ac:dyDescent="0.25">
      <c r="A128" s="46" t="s">
        <v>367</v>
      </c>
    </row>
    <row r="129" spans="1:1" x14ac:dyDescent="0.25">
      <c r="A129" s="46" t="s">
        <v>368</v>
      </c>
    </row>
    <row r="130" spans="1:1" x14ac:dyDescent="0.25">
      <c r="A130" s="46" t="s">
        <v>369</v>
      </c>
    </row>
    <row r="131" spans="1:1" x14ac:dyDescent="0.25">
      <c r="A131" s="46" t="s">
        <v>370</v>
      </c>
    </row>
    <row r="132" spans="1:1" x14ac:dyDescent="0.25">
      <c r="A132" s="46" t="s">
        <v>371</v>
      </c>
    </row>
    <row r="133" spans="1:1" x14ac:dyDescent="0.25">
      <c r="A133" s="46" t="s">
        <v>372</v>
      </c>
    </row>
    <row r="134" spans="1:1" x14ac:dyDescent="0.25">
      <c r="A134" s="46" t="s">
        <v>372</v>
      </c>
    </row>
    <row r="135" spans="1:1" x14ac:dyDescent="0.25">
      <c r="A135" s="46" t="s">
        <v>373</v>
      </c>
    </row>
    <row r="136" spans="1:1" x14ac:dyDescent="0.25">
      <c r="A136" s="46" t="s">
        <v>374</v>
      </c>
    </row>
    <row r="137" spans="1:1" x14ac:dyDescent="0.25">
      <c r="A137" s="46" t="s">
        <v>375</v>
      </c>
    </row>
    <row r="138" spans="1:1" x14ac:dyDescent="0.25">
      <c r="A138" s="46" t="s">
        <v>376</v>
      </c>
    </row>
    <row r="139" spans="1:1" x14ac:dyDescent="0.25">
      <c r="A139" s="46" t="s">
        <v>377</v>
      </c>
    </row>
    <row r="140" spans="1:1" x14ac:dyDescent="0.25">
      <c r="A140" s="46" t="s">
        <v>378</v>
      </c>
    </row>
    <row r="141" spans="1:1" x14ac:dyDescent="0.25">
      <c r="A141" s="46" t="s">
        <v>379</v>
      </c>
    </row>
    <row r="142" spans="1:1" x14ac:dyDescent="0.25">
      <c r="A142" s="46" t="s">
        <v>380</v>
      </c>
    </row>
    <row r="143" spans="1:1" x14ac:dyDescent="0.25">
      <c r="A143" s="46" t="s">
        <v>381</v>
      </c>
    </row>
    <row r="144" spans="1:1" x14ac:dyDescent="0.25">
      <c r="A144" s="46" t="s">
        <v>382</v>
      </c>
    </row>
    <row r="145" spans="1:1" x14ac:dyDescent="0.25">
      <c r="A145" s="46" t="s">
        <v>383</v>
      </c>
    </row>
    <row r="146" spans="1:1" x14ac:dyDescent="0.25">
      <c r="A146" s="46" t="s">
        <v>384</v>
      </c>
    </row>
    <row r="147" spans="1:1" x14ac:dyDescent="0.25">
      <c r="A147" s="46" t="s">
        <v>385</v>
      </c>
    </row>
    <row r="148" spans="1:1" x14ac:dyDescent="0.25">
      <c r="A148" s="46" t="s">
        <v>386</v>
      </c>
    </row>
    <row r="149" spans="1:1" x14ac:dyDescent="0.25">
      <c r="A149" s="46" t="s">
        <v>387</v>
      </c>
    </row>
    <row r="150" spans="1:1" x14ac:dyDescent="0.25">
      <c r="A150" s="46" t="s">
        <v>388</v>
      </c>
    </row>
    <row r="151" spans="1:1" x14ac:dyDescent="0.25">
      <c r="A151" s="46" t="s">
        <v>389</v>
      </c>
    </row>
    <row r="152" spans="1:1" x14ac:dyDescent="0.25">
      <c r="A152" s="46" t="s">
        <v>390</v>
      </c>
    </row>
    <row r="153" spans="1:1" x14ac:dyDescent="0.25">
      <c r="A153" s="46" t="s">
        <v>391</v>
      </c>
    </row>
    <row r="154" spans="1:1" x14ac:dyDescent="0.25">
      <c r="A154" s="46" t="s">
        <v>392</v>
      </c>
    </row>
    <row r="155" spans="1:1" x14ac:dyDescent="0.25">
      <c r="A155" s="46" t="s">
        <v>393</v>
      </c>
    </row>
    <row r="156" spans="1:1" x14ac:dyDescent="0.25">
      <c r="A156" s="46" t="s">
        <v>394</v>
      </c>
    </row>
    <row r="157" spans="1:1" x14ac:dyDescent="0.25">
      <c r="A157" s="46" t="s">
        <v>395</v>
      </c>
    </row>
    <row r="158" spans="1:1" x14ac:dyDescent="0.25">
      <c r="A158" s="46" t="s">
        <v>396</v>
      </c>
    </row>
    <row r="159" spans="1:1" x14ac:dyDescent="0.25">
      <c r="A159" s="46" t="s">
        <v>397</v>
      </c>
    </row>
    <row r="160" spans="1:1" x14ac:dyDescent="0.25">
      <c r="A160" s="46" t="s">
        <v>397</v>
      </c>
    </row>
    <row r="161" spans="1:1" x14ac:dyDescent="0.25">
      <c r="A161" s="46" t="s">
        <v>398</v>
      </c>
    </row>
    <row r="162" spans="1:1" x14ac:dyDescent="0.25">
      <c r="A162" s="46" t="s">
        <v>399</v>
      </c>
    </row>
    <row r="163" spans="1:1" x14ac:dyDescent="0.25">
      <c r="A163" s="46" t="s">
        <v>400</v>
      </c>
    </row>
    <row r="164" spans="1:1" x14ac:dyDescent="0.25">
      <c r="A164" s="46" t="s">
        <v>401</v>
      </c>
    </row>
    <row r="165" spans="1:1" x14ac:dyDescent="0.25">
      <c r="A165" s="46" t="s">
        <v>402</v>
      </c>
    </row>
    <row r="166" spans="1:1" x14ac:dyDescent="0.25">
      <c r="A166" s="46" t="s">
        <v>403</v>
      </c>
    </row>
    <row r="167" spans="1:1" x14ac:dyDescent="0.25">
      <c r="A167" s="46" t="s">
        <v>404</v>
      </c>
    </row>
    <row r="168" spans="1:1" x14ac:dyDescent="0.25">
      <c r="A168" s="46" t="s">
        <v>405</v>
      </c>
    </row>
    <row r="169" spans="1:1" x14ac:dyDescent="0.25">
      <c r="A169" s="46" t="s">
        <v>406</v>
      </c>
    </row>
    <row r="170" spans="1:1" x14ac:dyDescent="0.25">
      <c r="A170" s="46" t="s">
        <v>407</v>
      </c>
    </row>
    <row r="171" spans="1:1" x14ac:dyDescent="0.25">
      <c r="A171" s="46" t="s">
        <v>408</v>
      </c>
    </row>
    <row r="172" spans="1:1" x14ac:dyDescent="0.25">
      <c r="A172" s="46" t="s">
        <v>409</v>
      </c>
    </row>
    <row r="173" spans="1:1" x14ac:dyDescent="0.25">
      <c r="A173" s="46" t="s">
        <v>410</v>
      </c>
    </row>
    <row r="174" spans="1:1" x14ac:dyDescent="0.25">
      <c r="A174" s="46" t="s">
        <v>411</v>
      </c>
    </row>
    <row r="175" spans="1:1" x14ac:dyDescent="0.25">
      <c r="A175" s="46" t="s">
        <v>412</v>
      </c>
    </row>
    <row r="176" spans="1:1" x14ac:dyDescent="0.25">
      <c r="A176" s="46" t="s">
        <v>413</v>
      </c>
    </row>
    <row r="177" spans="1:1" x14ac:dyDescent="0.25">
      <c r="A177" s="46" t="s">
        <v>414</v>
      </c>
    </row>
    <row r="178" spans="1:1" x14ac:dyDescent="0.25">
      <c r="A178" s="46" t="s">
        <v>415</v>
      </c>
    </row>
    <row r="179" spans="1:1" x14ac:dyDescent="0.25">
      <c r="A179" s="46" t="s">
        <v>416</v>
      </c>
    </row>
    <row r="180" spans="1:1" x14ac:dyDescent="0.25">
      <c r="A180" s="46" t="s">
        <v>417</v>
      </c>
    </row>
    <row r="181" spans="1:1" x14ac:dyDescent="0.25">
      <c r="A181" s="46" t="s">
        <v>418</v>
      </c>
    </row>
    <row r="182" spans="1:1" x14ac:dyDescent="0.25">
      <c r="A182" s="46" t="s">
        <v>419</v>
      </c>
    </row>
    <row r="183" spans="1:1" x14ac:dyDescent="0.25">
      <c r="A183" s="46" t="s">
        <v>419</v>
      </c>
    </row>
    <row r="184" spans="1:1" x14ac:dyDescent="0.25">
      <c r="A184" s="46" t="s">
        <v>420</v>
      </c>
    </row>
    <row r="185" spans="1:1" x14ac:dyDescent="0.25">
      <c r="A185" s="46" t="s">
        <v>421</v>
      </c>
    </row>
    <row r="186" spans="1:1" x14ac:dyDescent="0.25">
      <c r="A186" s="46" t="s">
        <v>422</v>
      </c>
    </row>
    <row r="187" spans="1:1" x14ac:dyDescent="0.25">
      <c r="A187" s="46" t="s">
        <v>423</v>
      </c>
    </row>
    <row r="188" spans="1:1" x14ac:dyDescent="0.25">
      <c r="A188" s="46" t="s">
        <v>424</v>
      </c>
    </row>
    <row r="189" spans="1:1" x14ac:dyDescent="0.25">
      <c r="A189" s="46" t="s">
        <v>425</v>
      </c>
    </row>
    <row r="190" spans="1:1" x14ac:dyDescent="0.25">
      <c r="A190" s="46" t="s">
        <v>426</v>
      </c>
    </row>
    <row r="191" spans="1:1" x14ac:dyDescent="0.25">
      <c r="A191" s="46" t="s">
        <v>427</v>
      </c>
    </row>
    <row r="192" spans="1:1" x14ac:dyDescent="0.25">
      <c r="A192" s="46" t="s">
        <v>428</v>
      </c>
    </row>
    <row r="193" spans="1:1" x14ac:dyDescent="0.25">
      <c r="A193" s="46" t="s">
        <v>429</v>
      </c>
    </row>
    <row r="194" spans="1:1" x14ac:dyDescent="0.25">
      <c r="A194" s="46" t="s">
        <v>430</v>
      </c>
    </row>
    <row r="195" spans="1:1" x14ac:dyDescent="0.25">
      <c r="A195" s="46" t="s">
        <v>431</v>
      </c>
    </row>
    <row r="196" spans="1:1" x14ac:dyDescent="0.25">
      <c r="A196" s="46" t="s">
        <v>432</v>
      </c>
    </row>
    <row r="197" spans="1:1" x14ac:dyDescent="0.25">
      <c r="A197" s="46" t="s">
        <v>433</v>
      </c>
    </row>
    <row r="198" spans="1:1" x14ac:dyDescent="0.25">
      <c r="A198" s="46" t="s">
        <v>434</v>
      </c>
    </row>
    <row r="199" spans="1:1" x14ac:dyDescent="0.25">
      <c r="A199" s="46" t="s">
        <v>435</v>
      </c>
    </row>
    <row r="200" spans="1:1" x14ac:dyDescent="0.25">
      <c r="A200" s="46" t="s">
        <v>436</v>
      </c>
    </row>
    <row r="201" spans="1:1" x14ac:dyDescent="0.25">
      <c r="A201" s="46" t="s">
        <v>437</v>
      </c>
    </row>
    <row r="202" spans="1:1" x14ac:dyDescent="0.25">
      <c r="A202" s="46" t="s">
        <v>438</v>
      </c>
    </row>
    <row r="203" spans="1:1" x14ac:dyDescent="0.25">
      <c r="A203" s="46" t="s">
        <v>438</v>
      </c>
    </row>
    <row r="204" spans="1:1" x14ac:dyDescent="0.25">
      <c r="A204" s="46" t="s">
        <v>439</v>
      </c>
    </row>
    <row r="205" spans="1:1" x14ac:dyDescent="0.25">
      <c r="A205" s="46" t="s">
        <v>440</v>
      </c>
    </row>
    <row r="206" spans="1:1" x14ac:dyDescent="0.25">
      <c r="A206" s="46" t="s">
        <v>441</v>
      </c>
    </row>
    <row r="207" spans="1:1" x14ac:dyDescent="0.25">
      <c r="A207" s="46" t="s">
        <v>442</v>
      </c>
    </row>
    <row r="208" spans="1:1" x14ac:dyDescent="0.25">
      <c r="A208" s="46" t="s">
        <v>443</v>
      </c>
    </row>
    <row r="209" spans="1:1" x14ac:dyDescent="0.25">
      <c r="A209" s="46" t="s">
        <v>444</v>
      </c>
    </row>
    <row r="210" spans="1:1" x14ac:dyDescent="0.25">
      <c r="A210" s="46" t="s">
        <v>445</v>
      </c>
    </row>
    <row r="211" spans="1:1" x14ac:dyDescent="0.25">
      <c r="A211" s="46" t="s">
        <v>446</v>
      </c>
    </row>
    <row r="212" spans="1:1" x14ac:dyDescent="0.25">
      <c r="A212" s="46" t="s">
        <v>447</v>
      </c>
    </row>
    <row r="213" spans="1:1" x14ac:dyDescent="0.25">
      <c r="A213" s="46" t="s">
        <v>448</v>
      </c>
    </row>
    <row r="214" spans="1:1" x14ac:dyDescent="0.25">
      <c r="A214" s="46" t="s">
        <v>449</v>
      </c>
    </row>
    <row r="215" spans="1:1" x14ac:dyDescent="0.25">
      <c r="A215" s="46" t="s">
        <v>450</v>
      </c>
    </row>
    <row r="216" spans="1:1" x14ac:dyDescent="0.25">
      <c r="A216" s="46" t="s">
        <v>451</v>
      </c>
    </row>
    <row r="217" spans="1:1" x14ac:dyDescent="0.25">
      <c r="A217" s="46" t="s">
        <v>452</v>
      </c>
    </row>
    <row r="218" spans="1:1" x14ac:dyDescent="0.25">
      <c r="A218" s="46" t="s">
        <v>453</v>
      </c>
    </row>
    <row r="219" spans="1:1" x14ac:dyDescent="0.25">
      <c r="A219" s="46" t="s">
        <v>454</v>
      </c>
    </row>
    <row r="220" spans="1:1" x14ac:dyDescent="0.25">
      <c r="A220" s="46" t="s">
        <v>455</v>
      </c>
    </row>
    <row r="221" spans="1:1" x14ac:dyDescent="0.25">
      <c r="A221" s="46" t="s">
        <v>456</v>
      </c>
    </row>
    <row r="222" spans="1:1" x14ac:dyDescent="0.25">
      <c r="A222" s="46" t="s">
        <v>457</v>
      </c>
    </row>
    <row r="223" spans="1:1" x14ac:dyDescent="0.25">
      <c r="A223" s="46" t="s">
        <v>458</v>
      </c>
    </row>
    <row r="224" spans="1:1" x14ac:dyDescent="0.25">
      <c r="A224" s="46" t="s">
        <v>459</v>
      </c>
    </row>
    <row r="225" spans="1:1" x14ac:dyDescent="0.25">
      <c r="A225" s="46" t="s">
        <v>460</v>
      </c>
    </row>
    <row r="226" spans="1:1" x14ac:dyDescent="0.25">
      <c r="A226" s="46" t="s">
        <v>461</v>
      </c>
    </row>
    <row r="227" spans="1:1" x14ac:dyDescent="0.25">
      <c r="A227" s="46" t="s">
        <v>462</v>
      </c>
    </row>
    <row r="228" spans="1:1" x14ac:dyDescent="0.25">
      <c r="A228" s="46" t="s">
        <v>463</v>
      </c>
    </row>
    <row r="229" spans="1:1" x14ac:dyDescent="0.25">
      <c r="A229" s="46" t="s">
        <v>464</v>
      </c>
    </row>
    <row r="230" spans="1:1" x14ac:dyDescent="0.25">
      <c r="A230" s="46" t="s">
        <v>465</v>
      </c>
    </row>
    <row r="231" spans="1:1" x14ac:dyDescent="0.25">
      <c r="A231" s="46" t="s">
        <v>466</v>
      </c>
    </row>
    <row r="232" spans="1:1" x14ac:dyDescent="0.25">
      <c r="A232" s="46" t="s">
        <v>467</v>
      </c>
    </row>
    <row r="233" spans="1:1" x14ac:dyDescent="0.25">
      <c r="A233" s="46" t="s">
        <v>468</v>
      </c>
    </row>
    <row r="234" spans="1:1" x14ac:dyDescent="0.25">
      <c r="A234" s="46" t="s">
        <v>469</v>
      </c>
    </row>
    <row r="235" spans="1:1" x14ac:dyDescent="0.25">
      <c r="A235" s="46" t="s">
        <v>470</v>
      </c>
    </row>
    <row r="236" spans="1:1" x14ac:dyDescent="0.25">
      <c r="A236" s="46" t="s">
        <v>471</v>
      </c>
    </row>
    <row r="237" spans="1:1" x14ac:dyDescent="0.25">
      <c r="A237" s="46" t="s">
        <v>472</v>
      </c>
    </row>
    <row r="238" spans="1:1" x14ac:dyDescent="0.25">
      <c r="A238" s="46" t="s">
        <v>473</v>
      </c>
    </row>
    <row r="239" spans="1:1" x14ac:dyDescent="0.25">
      <c r="A239" s="46" t="s">
        <v>474</v>
      </c>
    </row>
    <row r="240" spans="1:1" x14ac:dyDescent="0.25">
      <c r="A240" s="46" t="s">
        <v>475</v>
      </c>
    </row>
    <row r="241" spans="1:1" x14ac:dyDescent="0.25">
      <c r="A241" s="46" t="s">
        <v>476</v>
      </c>
    </row>
    <row r="242" spans="1:1" x14ac:dyDescent="0.25">
      <c r="A242" s="46" t="s">
        <v>477</v>
      </c>
    </row>
    <row r="243" spans="1:1" x14ac:dyDescent="0.25">
      <c r="A243" s="46" t="s">
        <v>478</v>
      </c>
    </row>
    <row r="244" spans="1:1" x14ac:dyDescent="0.25">
      <c r="A244" s="46" t="s">
        <v>478</v>
      </c>
    </row>
    <row r="245" spans="1:1" x14ac:dyDescent="0.25">
      <c r="A245" s="46" t="s">
        <v>479</v>
      </c>
    </row>
    <row r="246" spans="1:1" x14ac:dyDescent="0.25">
      <c r="A246" s="46" t="s">
        <v>480</v>
      </c>
    </row>
    <row r="247" spans="1:1" x14ac:dyDescent="0.25">
      <c r="A247" s="46" t="s">
        <v>481</v>
      </c>
    </row>
    <row r="248" spans="1:1" x14ac:dyDescent="0.25">
      <c r="A248" s="46" t="s">
        <v>482</v>
      </c>
    </row>
    <row r="249" spans="1:1" x14ac:dyDescent="0.25">
      <c r="A249" s="46" t="s">
        <v>483</v>
      </c>
    </row>
    <row r="250" spans="1:1" x14ac:dyDescent="0.25">
      <c r="A250" s="46" t="s">
        <v>484</v>
      </c>
    </row>
    <row r="251" spans="1:1" x14ac:dyDescent="0.25">
      <c r="A251" s="46" t="s">
        <v>485</v>
      </c>
    </row>
    <row r="252" spans="1:1" x14ac:dyDescent="0.25">
      <c r="A252" s="46" t="s">
        <v>486</v>
      </c>
    </row>
    <row r="253" spans="1:1" x14ac:dyDescent="0.25">
      <c r="A253" s="46" t="s">
        <v>487</v>
      </c>
    </row>
    <row r="254" spans="1:1" x14ac:dyDescent="0.25">
      <c r="A254" s="46" t="s">
        <v>488</v>
      </c>
    </row>
    <row r="255" spans="1:1" x14ac:dyDescent="0.25">
      <c r="A255" s="46" t="s">
        <v>489</v>
      </c>
    </row>
    <row r="256" spans="1:1" x14ac:dyDescent="0.25">
      <c r="A256" s="46" t="s">
        <v>490</v>
      </c>
    </row>
    <row r="257" spans="1:1" x14ac:dyDescent="0.25">
      <c r="A257" s="46" t="s">
        <v>491</v>
      </c>
    </row>
    <row r="258" spans="1:1" x14ac:dyDescent="0.25">
      <c r="A258" s="46" t="s">
        <v>492</v>
      </c>
    </row>
    <row r="259" spans="1:1" x14ac:dyDescent="0.25">
      <c r="A259" s="46" t="s">
        <v>493</v>
      </c>
    </row>
    <row r="260" spans="1:1" x14ac:dyDescent="0.25">
      <c r="A260" s="46" t="s">
        <v>494</v>
      </c>
    </row>
    <row r="261" spans="1:1" x14ac:dyDescent="0.25">
      <c r="A261" s="46" t="s">
        <v>495</v>
      </c>
    </row>
    <row r="262" spans="1:1" x14ac:dyDescent="0.25">
      <c r="A262" s="46" t="s">
        <v>496</v>
      </c>
    </row>
    <row r="263" spans="1:1" x14ac:dyDescent="0.25">
      <c r="A263" s="46" t="s">
        <v>497</v>
      </c>
    </row>
    <row r="264" spans="1:1" x14ac:dyDescent="0.25">
      <c r="A264" s="46" t="s">
        <v>498</v>
      </c>
    </row>
    <row r="265" spans="1:1" x14ac:dyDescent="0.25">
      <c r="A265" s="46" t="s">
        <v>499</v>
      </c>
    </row>
    <row r="266" spans="1:1" x14ac:dyDescent="0.25">
      <c r="A266" s="46" t="s">
        <v>500</v>
      </c>
    </row>
    <row r="267" spans="1:1" x14ac:dyDescent="0.25">
      <c r="A267" s="46" t="s">
        <v>501</v>
      </c>
    </row>
    <row r="268" spans="1:1" x14ac:dyDescent="0.25">
      <c r="A268" s="46" t="s">
        <v>502</v>
      </c>
    </row>
    <row r="269" spans="1:1" x14ac:dyDescent="0.25">
      <c r="A269" s="46" t="s">
        <v>503</v>
      </c>
    </row>
    <row r="270" spans="1:1" x14ac:dyDescent="0.25">
      <c r="A270" s="46" t="s">
        <v>504</v>
      </c>
    </row>
    <row r="271" spans="1:1" x14ac:dyDescent="0.25">
      <c r="A271" s="46" t="s">
        <v>505</v>
      </c>
    </row>
    <row r="272" spans="1:1" x14ac:dyDescent="0.25">
      <c r="A272" s="46" t="s">
        <v>506</v>
      </c>
    </row>
    <row r="273" spans="1:1" x14ac:dyDescent="0.25">
      <c r="A273" s="46" t="s">
        <v>507</v>
      </c>
    </row>
    <row r="274" spans="1:1" x14ac:dyDescent="0.25">
      <c r="A274" s="46" t="s">
        <v>508</v>
      </c>
    </row>
    <row r="275" spans="1:1" x14ac:dyDescent="0.25">
      <c r="A275" s="46" t="s">
        <v>509</v>
      </c>
    </row>
    <row r="276" spans="1:1" x14ac:dyDescent="0.25">
      <c r="A276" s="46" t="s">
        <v>510</v>
      </c>
    </row>
    <row r="277" spans="1:1" x14ac:dyDescent="0.25">
      <c r="A277" s="46" t="s">
        <v>511</v>
      </c>
    </row>
    <row r="278" spans="1:1" x14ac:dyDescent="0.25">
      <c r="A278" s="46" t="s">
        <v>512</v>
      </c>
    </row>
    <row r="279" spans="1:1" x14ac:dyDescent="0.25">
      <c r="A279" s="46" t="s">
        <v>513</v>
      </c>
    </row>
    <row r="280" spans="1:1" x14ac:dyDescent="0.25">
      <c r="A280" s="46" t="s">
        <v>514</v>
      </c>
    </row>
    <row r="281" spans="1:1" x14ac:dyDescent="0.25">
      <c r="A281" s="46" t="s">
        <v>515</v>
      </c>
    </row>
    <row r="282" spans="1:1" x14ac:dyDescent="0.25">
      <c r="A282" s="46" t="s">
        <v>516</v>
      </c>
    </row>
    <row r="283" spans="1:1" x14ac:dyDescent="0.25">
      <c r="A283" s="46" t="s">
        <v>517</v>
      </c>
    </row>
    <row r="284" spans="1:1" x14ac:dyDescent="0.25">
      <c r="A284" s="46" t="s">
        <v>518</v>
      </c>
    </row>
    <row r="285" spans="1:1" x14ac:dyDescent="0.25">
      <c r="A285" s="46" t="s">
        <v>519</v>
      </c>
    </row>
    <row r="286" spans="1:1" x14ac:dyDescent="0.25">
      <c r="A286" s="46" t="s">
        <v>520</v>
      </c>
    </row>
    <row r="287" spans="1:1" x14ac:dyDescent="0.25">
      <c r="A287" s="46" t="s">
        <v>521</v>
      </c>
    </row>
    <row r="288" spans="1:1" x14ac:dyDescent="0.25">
      <c r="A288" s="46" t="s">
        <v>522</v>
      </c>
    </row>
    <row r="289" spans="1:1" x14ac:dyDescent="0.25">
      <c r="A289" s="46" t="s">
        <v>523</v>
      </c>
    </row>
    <row r="290" spans="1:1" x14ac:dyDescent="0.25">
      <c r="A290" s="46" t="s">
        <v>524</v>
      </c>
    </row>
    <row r="291" spans="1:1" x14ac:dyDescent="0.25">
      <c r="A291" s="46" t="s">
        <v>525</v>
      </c>
    </row>
    <row r="292" spans="1:1" x14ac:dyDescent="0.25">
      <c r="A292" s="46" t="s">
        <v>526</v>
      </c>
    </row>
    <row r="293" spans="1:1" x14ac:dyDescent="0.25">
      <c r="A293" s="46" t="s">
        <v>527</v>
      </c>
    </row>
    <row r="294" spans="1:1" x14ac:dyDescent="0.25">
      <c r="A294" s="46" t="s">
        <v>528</v>
      </c>
    </row>
    <row r="295" spans="1:1" x14ac:dyDescent="0.25">
      <c r="A295" s="46" t="s">
        <v>529</v>
      </c>
    </row>
    <row r="296" spans="1:1" x14ac:dyDescent="0.25">
      <c r="A296" s="46" t="s">
        <v>530</v>
      </c>
    </row>
    <row r="297" spans="1:1" x14ac:dyDescent="0.25">
      <c r="A297" s="46" t="s">
        <v>531</v>
      </c>
    </row>
    <row r="298" spans="1:1" x14ac:dyDescent="0.25">
      <c r="A298" s="46" t="s">
        <v>278</v>
      </c>
    </row>
    <row r="299" spans="1:1" x14ac:dyDescent="0.25">
      <c r="A299" s="46" t="s">
        <v>532</v>
      </c>
    </row>
    <row r="300" spans="1:1" x14ac:dyDescent="0.25">
      <c r="A300" s="46" t="s">
        <v>533</v>
      </c>
    </row>
    <row r="301" spans="1:1" x14ac:dyDescent="0.25">
      <c r="A301" s="46" t="s">
        <v>534</v>
      </c>
    </row>
    <row r="302" spans="1:1" x14ac:dyDescent="0.25">
      <c r="A302" s="46" t="s">
        <v>535</v>
      </c>
    </row>
    <row r="303" spans="1:1" x14ac:dyDescent="0.25">
      <c r="A303" s="46" t="s">
        <v>536</v>
      </c>
    </row>
    <row r="304" spans="1:1" x14ac:dyDescent="0.25">
      <c r="A304" s="46" t="s">
        <v>537</v>
      </c>
    </row>
    <row r="305" spans="1:1" x14ac:dyDescent="0.25">
      <c r="A305" s="46" t="s">
        <v>538</v>
      </c>
    </row>
    <row r="306" spans="1:1" x14ac:dyDescent="0.25">
      <c r="A306" s="46" t="s">
        <v>538</v>
      </c>
    </row>
    <row r="307" spans="1:1" x14ac:dyDescent="0.25">
      <c r="A307" s="46" t="s">
        <v>539</v>
      </c>
    </row>
    <row r="308" spans="1:1" x14ac:dyDescent="0.25">
      <c r="A308" s="46" t="s">
        <v>540</v>
      </c>
    </row>
    <row r="309" spans="1:1" x14ac:dyDescent="0.25">
      <c r="A309" s="46" t="s">
        <v>541</v>
      </c>
    </row>
    <row r="310" spans="1:1" x14ac:dyDescent="0.25">
      <c r="A310" s="46" t="s">
        <v>542</v>
      </c>
    </row>
    <row r="311" spans="1:1" x14ac:dyDescent="0.25">
      <c r="A311" s="46" t="s">
        <v>543</v>
      </c>
    </row>
    <row r="312" spans="1:1" x14ac:dyDescent="0.25">
      <c r="A312" s="46" t="s">
        <v>544</v>
      </c>
    </row>
    <row r="313" spans="1:1" x14ac:dyDescent="0.25">
      <c r="A313" s="46" t="s">
        <v>545</v>
      </c>
    </row>
    <row r="314" spans="1:1" x14ac:dyDescent="0.25">
      <c r="A314" s="46" t="s">
        <v>546</v>
      </c>
    </row>
    <row r="315" spans="1:1" x14ac:dyDescent="0.25">
      <c r="A315" s="46" t="s">
        <v>547</v>
      </c>
    </row>
    <row r="316" spans="1:1" x14ac:dyDescent="0.25">
      <c r="A316" s="46" t="s">
        <v>548</v>
      </c>
    </row>
    <row r="317" spans="1:1" x14ac:dyDescent="0.25">
      <c r="A317" s="46" t="s">
        <v>549</v>
      </c>
    </row>
    <row r="318" spans="1:1" x14ac:dyDescent="0.25">
      <c r="A318" s="46" t="s">
        <v>550</v>
      </c>
    </row>
    <row r="319" spans="1:1" x14ac:dyDescent="0.25">
      <c r="A319" s="46" t="s">
        <v>551</v>
      </c>
    </row>
    <row r="320" spans="1:1" x14ac:dyDescent="0.25">
      <c r="A320" s="46" t="s">
        <v>552</v>
      </c>
    </row>
    <row r="321" spans="1:1" x14ac:dyDescent="0.25">
      <c r="A321" s="46" t="s">
        <v>553</v>
      </c>
    </row>
    <row r="322" spans="1:1" x14ac:dyDescent="0.25">
      <c r="A322" s="46" t="s">
        <v>554</v>
      </c>
    </row>
    <row r="323" spans="1:1" x14ac:dyDescent="0.25">
      <c r="A323" s="46" t="s">
        <v>555</v>
      </c>
    </row>
    <row r="324" spans="1:1" x14ac:dyDescent="0.25">
      <c r="A324" s="46" t="s">
        <v>556</v>
      </c>
    </row>
    <row r="325" spans="1:1" x14ac:dyDescent="0.25">
      <c r="A325" s="46" t="s">
        <v>557</v>
      </c>
    </row>
    <row r="326" spans="1:1" x14ac:dyDescent="0.25">
      <c r="A326" s="46" t="s">
        <v>558</v>
      </c>
    </row>
    <row r="327" spans="1:1" x14ac:dyDescent="0.25">
      <c r="A327" s="46" t="s">
        <v>559</v>
      </c>
    </row>
    <row r="328" spans="1:1" x14ac:dyDescent="0.25">
      <c r="A328" s="46" t="s">
        <v>560</v>
      </c>
    </row>
    <row r="329" spans="1:1" x14ac:dyDescent="0.25">
      <c r="A329" s="46" t="s">
        <v>561</v>
      </c>
    </row>
    <row r="330" spans="1:1" x14ac:dyDescent="0.25">
      <c r="A330" s="46" t="s">
        <v>562</v>
      </c>
    </row>
    <row r="331" spans="1:1" x14ac:dyDescent="0.25">
      <c r="A331" s="46" t="s">
        <v>563</v>
      </c>
    </row>
    <row r="332" spans="1:1" x14ac:dyDescent="0.25">
      <c r="A332" s="46" t="s">
        <v>564</v>
      </c>
    </row>
    <row r="333" spans="1:1" x14ac:dyDescent="0.25">
      <c r="A333" s="46" t="s">
        <v>565</v>
      </c>
    </row>
    <row r="334" spans="1:1" x14ac:dyDescent="0.25">
      <c r="A334" s="46" t="s">
        <v>566</v>
      </c>
    </row>
    <row r="335" spans="1:1" x14ac:dyDescent="0.25">
      <c r="A335" s="46" t="s">
        <v>567</v>
      </c>
    </row>
    <row r="336" spans="1:1" x14ac:dyDescent="0.25">
      <c r="A336" s="46" t="s">
        <v>568</v>
      </c>
    </row>
    <row r="337" spans="1:1" x14ac:dyDescent="0.25">
      <c r="A337" s="46" t="s">
        <v>569</v>
      </c>
    </row>
    <row r="338" spans="1:1" x14ac:dyDescent="0.25">
      <c r="A338" s="46" t="s">
        <v>570</v>
      </c>
    </row>
    <row r="339" spans="1:1" x14ac:dyDescent="0.25">
      <c r="A339" s="46" t="s">
        <v>571</v>
      </c>
    </row>
    <row r="340" spans="1:1" x14ac:dyDescent="0.25">
      <c r="A340" s="46" t="s">
        <v>572</v>
      </c>
    </row>
    <row r="341" spans="1:1" x14ac:dyDescent="0.25">
      <c r="A341" s="46" t="s">
        <v>573</v>
      </c>
    </row>
    <row r="342" spans="1:1" x14ac:dyDescent="0.25">
      <c r="A342" s="46" t="s">
        <v>574</v>
      </c>
    </row>
    <row r="343" spans="1:1" x14ac:dyDescent="0.25">
      <c r="A343" s="46" t="s">
        <v>575</v>
      </c>
    </row>
    <row r="344" spans="1:1" x14ac:dyDescent="0.25">
      <c r="A344" s="46" t="s">
        <v>576</v>
      </c>
    </row>
    <row r="345" spans="1:1" x14ac:dyDescent="0.25">
      <c r="A345" s="46" t="s">
        <v>577</v>
      </c>
    </row>
    <row r="346" spans="1:1" x14ac:dyDescent="0.25">
      <c r="A346" s="46" t="s">
        <v>578</v>
      </c>
    </row>
    <row r="347" spans="1:1" x14ac:dyDescent="0.25">
      <c r="A347" s="46" t="s">
        <v>579</v>
      </c>
    </row>
    <row r="348" spans="1:1" x14ac:dyDescent="0.25">
      <c r="A348" s="46" t="s">
        <v>580</v>
      </c>
    </row>
    <row r="349" spans="1:1" x14ac:dyDescent="0.25">
      <c r="A349" s="46" t="s">
        <v>581</v>
      </c>
    </row>
    <row r="350" spans="1:1" x14ac:dyDescent="0.25">
      <c r="A350" s="46" t="s">
        <v>582</v>
      </c>
    </row>
    <row r="351" spans="1:1" x14ac:dyDescent="0.25">
      <c r="A351" s="46" t="s">
        <v>583</v>
      </c>
    </row>
    <row r="352" spans="1:1" x14ac:dyDescent="0.25">
      <c r="A352" s="46" t="s">
        <v>584</v>
      </c>
    </row>
    <row r="353" spans="1:1" x14ac:dyDescent="0.25">
      <c r="A353" s="46" t="s">
        <v>585</v>
      </c>
    </row>
    <row r="354" spans="1:1" x14ac:dyDescent="0.25">
      <c r="A354" s="46" t="s">
        <v>586</v>
      </c>
    </row>
    <row r="355" spans="1:1" x14ac:dyDescent="0.25">
      <c r="A355" s="46" t="s">
        <v>587</v>
      </c>
    </row>
    <row r="356" spans="1:1" x14ac:dyDescent="0.25">
      <c r="A356" s="46" t="s">
        <v>588</v>
      </c>
    </row>
    <row r="357" spans="1:1" x14ac:dyDescent="0.25">
      <c r="A357" s="46" t="s">
        <v>589</v>
      </c>
    </row>
    <row r="358" spans="1:1" x14ac:dyDescent="0.25">
      <c r="A358" s="46" t="s">
        <v>590</v>
      </c>
    </row>
    <row r="359" spans="1:1" x14ac:dyDescent="0.25">
      <c r="A359" s="46" t="s">
        <v>591</v>
      </c>
    </row>
    <row r="360" spans="1:1" x14ac:dyDescent="0.25">
      <c r="A360" s="46" t="s">
        <v>592</v>
      </c>
    </row>
    <row r="361" spans="1:1" x14ac:dyDescent="0.25">
      <c r="A361" s="46" t="s">
        <v>593</v>
      </c>
    </row>
    <row r="362" spans="1:1" x14ac:dyDescent="0.25">
      <c r="A362" s="46" t="s">
        <v>594</v>
      </c>
    </row>
    <row r="363" spans="1:1" x14ac:dyDescent="0.25">
      <c r="A363" s="46" t="s">
        <v>595</v>
      </c>
    </row>
    <row r="364" spans="1:1" x14ac:dyDescent="0.25">
      <c r="A364" s="46" t="s">
        <v>596</v>
      </c>
    </row>
    <row r="365" spans="1:1" x14ac:dyDescent="0.25">
      <c r="A365" s="46" t="s">
        <v>597</v>
      </c>
    </row>
    <row r="366" spans="1:1" x14ac:dyDescent="0.25">
      <c r="A366" s="46" t="s">
        <v>598</v>
      </c>
    </row>
    <row r="367" spans="1:1" x14ac:dyDescent="0.25">
      <c r="A367" s="46" t="s">
        <v>599</v>
      </c>
    </row>
    <row r="368" spans="1:1" x14ac:dyDescent="0.25">
      <c r="A368" s="46" t="s">
        <v>600</v>
      </c>
    </row>
    <row r="369" spans="1:1" x14ac:dyDescent="0.25">
      <c r="A369" s="46" t="s">
        <v>601</v>
      </c>
    </row>
    <row r="370" spans="1:1" x14ac:dyDescent="0.25">
      <c r="A370" s="46" t="s">
        <v>602</v>
      </c>
    </row>
    <row r="371" spans="1:1" x14ac:dyDescent="0.25">
      <c r="A371" s="46" t="s">
        <v>603</v>
      </c>
    </row>
    <row r="372" spans="1:1" x14ac:dyDescent="0.25">
      <c r="A372" s="46" t="s">
        <v>604</v>
      </c>
    </row>
    <row r="373" spans="1:1" x14ac:dyDescent="0.25">
      <c r="A373" s="46" t="s">
        <v>605</v>
      </c>
    </row>
    <row r="374" spans="1:1" x14ac:dyDescent="0.25">
      <c r="A374" s="46" t="s">
        <v>350</v>
      </c>
    </row>
    <row r="375" spans="1:1" x14ac:dyDescent="0.25">
      <c r="A375" s="46" t="s">
        <v>606</v>
      </c>
    </row>
    <row r="376" spans="1:1" x14ac:dyDescent="0.25">
      <c r="A376" s="46" t="s">
        <v>607</v>
      </c>
    </row>
    <row r="377" spans="1:1" x14ac:dyDescent="0.25">
      <c r="A377" s="46" t="s">
        <v>608</v>
      </c>
    </row>
    <row r="378" spans="1:1" x14ac:dyDescent="0.25">
      <c r="A378" s="46" t="s">
        <v>609</v>
      </c>
    </row>
    <row r="379" spans="1:1" x14ac:dyDescent="0.25">
      <c r="A379" s="46" t="s">
        <v>610</v>
      </c>
    </row>
    <row r="380" spans="1:1" x14ac:dyDescent="0.25">
      <c r="A380" s="46" t="s">
        <v>611</v>
      </c>
    </row>
    <row r="381" spans="1:1" x14ac:dyDescent="0.25">
      <c r="A381" s="46" t="s">
        <v>612</v>
      </c>
    </row>
    <row r="382" spans="1:1" x14ac:dyDescent="0.25">
      <c r="A382" s="46" t="s">
        <v>613</v>
      </c>
    </row>
    <row r="383" spans="1:1" x14ac:dyDescent="0.25">
      <c r="A383" s="46" t="s">
        <v>614</v>
      </c>
    </row>
    <row r="384" spans="1:1" x14ac:dyDescent="0.25">
      <c r="A384" s="46" t="s">
        <v>615</v>
      </c>
    </row>
    <row r="385" spans="1:1" x14ac:dyDescent="0.25">
      <c r="A385" s="46" t="s">
        <v>616</v>
      </c>
    </row>
    <row r="386" spans="1:1" x14ac:dyDescent="0.25">
      <c r="A386" s="46" t="s">
        <v>617</v>
      </c>
    </row>
    <row r="387" spans="1:1" x14ac:dyDescent="0.25">
      <c r="A387" s="46" t="s">
        <v>618</v>
      </c>
    </row>
    <row r="388" spans="1:1" x14ac:dyDescent="0.25">
      <c r="A388" s="46" t="s">
        <v>619</v>
      </c>
    </row>
    <row r="389" spans="1:1" x14ac:dyDescent="0.25">
      <c r="A389" s="46" t="s">
        <v>620</v>
      </c>
    </row>
    <row r="390" spans="1:1" x14ac:dyDescent="0.25">
      <c r="A390" s="46" t="s">
        <v>621</v>
      </c>
    </row>
    <row r="391" spans="1:1" x14ac:dyDescent="0.25">
      <c r="A391" s="46" t="s">
        <v>622</v>
      </c>
    </row>
    <row r="392" spans="1:1" x14ac:dyDescent="0.25">
      <c r="A392" s="46" t="s">
        <v>623</v>
      </c>
    </row>
    <row r="393" spans="1:1" x14ac:dyDescent="0.25">
      <c r="A393" s="46" t="s">
        <v>624</v>
      </c>
    </row>
    <row r="394" spans="1:1" x14ac:dyDescent="0.25">
      <c r="A394" s="46" t="s">
        <v>625</v>
      </c>
    </row>
    <row r="395" spans="1:1" x14ac:dyDescent="0.25">
      <c r="A395" s="46" t="s">
        <v>626</v>
      </c>
    </row>
    <row r="396" spans="1:1" x14ac:dyDescent="0.25">
      <c r="A396" s="46" t="s">
        <v>627</v>
      </c>
    </row>
    <row r="397" spans="1:1" x14ac:dyDescent="0.25">
      <c r="A397" s="46" t="s">
        <v>628</v>
      </c>
    </row>
    <row r="398" spans="1:1" x14ac:dyDescent="0.25">
      <c r="A398" s="46" t="s">
        <v>629</v>
      </c>
    </row>
    <row r="399" spans="1:1" x14ac:dyDescent="0.25">
      <c r="A399" s="46" t="s">
        <v>630</v>
      </c>
    </row>
    <row r="400" spans="1:1" x14ac:dyDescent="0.25">
      <c r="A400" s="46" t="s">
        <v>631</v>
      </c>
    </row>
    <row r="401" spans="1:1" x14ac:dyDescent="0.25">
      <c r="A401" s="46" t="s">
        <v>632</v>
      </c>
    </row>
    <row r="402" spans="1:1" x14ac:dyDescent="0.25">
      <c r="A402" s="46" t="s">
        <v>633</v>
      </c>
    </row>
    <row r="403" spans="1:1" x14ac:dyDescent="0.25">
      <c r="A403" s="46" t="s">
        <v>634</v>
      </c>
    </row>
    <row r="404" spans="1:1" x14ac:dyDescent="0.25">
      <c r="A404" s="46" t="s">
        <v>635</v>
      </c>
    </row>
    <row r="405" spans="1:1" x14ac:dyDescent="0.25">
      <c r="A405" s="46" t="s">
        <v>636</v>
      </c>
    </row>
    <row r="406" spans="1:1" x14ac:dyDescent="0.25">
      <c r="A406" s="46" t="s">
        <v>637</v>
      </c>
    </row>
    <row r="407" spans="1:1" x14ac:dyDescent="0.25">
      <c r="A407" s="46" t="s">
        <v>638</v>
      </c>
    </row>
    <row r="408" spans="1:1" x14ac:dyDescent="0.25">
      <c r="A408" s="46" t="s">
        <v>639</v>
      </c>
    </row>
    <row r="409" spans="1:1" x14ac:dyDescent="0.25">
      <c r="A409" s="46" t="s">
        <v>640</v>
      </c>
    </row>
    <row r="410" spans="1:1" x14ac:dyDescent="0.25">
      <c r="A410" s="46" t="s">
        <v>641</v>
      </c>
    </row>
    <row r="411" spans="1:1" x14ac:dyDescent="0.25">
      <c r="A411" s="46" t="s">
        <v>642</v>
      </c>
    </row>
    <row r="412" spans="1:1" x14ac:dyDescent="0.25">
      <c r="A412" s="46" t="s">
        <v>643</v>
      </c>
    </row>
    <row r="413" spans="1:1" x14ac:dyDescent="0.25">
      <c r="A413" s="46" t="s">
        <v>644</v>
      </c>
    </row>
    <row r="414" spans="1:1" x14ac:dyDescent="0.25">
      <c r="A414" s="46" t="s">
        <v>645</v>
      </c>
    </row>
    <row r="415" spans="1:1" x14ac:dyDescent="0.25">
      <c r="A415" s="46" t="s">
        <v>646</v>
      </c>
    </row>
    <row r="416" spans="1:1" x14ac:dyDescent="0.25">
      <c r="A416" s="46" t="s">
        <v>647</v>
      </c>
    </row>
    <row r="417" spans="1:1" x14ac:dyDescent="0.25">
      <c r="A417" s="46" t="s">
        <v>648</v>
      </c>
    </row>
    <row r="418" spans="1:1" x14ac:dyDescent="0.25">
      <c r="A418" s="46" t="s">
        <v>649</v>
      </c>
    </row>
    <row r="419" spans="1:1" x14ac:dyDescent="0.25">
      <c r="A419" s="46" t="s">
        <v>650</v>
      </c>
    </row>
    <row r="420" spans="1:1" x14ac:dyDescent="0.25">
      <c r="A420" s="46" t="s">
        <v>651</v>
      </c>
    </row>
    <row r="421" spans="1:1" x14ac:dyDescent="0.25">
      <c r="A421" s="46" t="s">
        <v>652</v>
      </c>
    </row>
    <row r="422" spans="1:1" x14ac:dyDescent="0.25">
      <c r="A422" s="46" t="s">
        <v>653</v>
      </c>
    </row>
    <row r="423" spans="1:1" x14ac:dyDescent="0.25">
      <c r="A423" s="46" t="s">
        <v>654</v>
      </c>
    </row>
    <row r="424" spans="1:1" x14ac:dyDescent="0.25">
      <c r="A424" s="46" t="s">
        <v>655</v>
      </c>
    </row>
    <row r="425" spans="1:1" x14ac:dyDescent="0.25">
      <c r="A425" s="46" t="s">
        <v>656</v>
      </c>
    </row>
    <row r="426" spans="1:1" x14ac:dyDescent="0.25">
      <c r="A426" s="46" t="s">
        <v>657</v>
      </c>
    </row>
    <row r="427" spans="1:1" x14ac:dyDescent="0.25">
      <c r="A427" s="46" t="s">
        <v>658</v>
      </c>
    </row>
    <row r="428" spans="1:1" x14ac:dyDescent="0.25">
      <c r="A428" s="46" t="s">
        <v>659</v>
      </c>
    </row>
    <row r="429" spans="1:1" x14ac:dyDescent="0.25">
      <c r="A429" s="46" t="s">
        <v>660</v>
      </c>
    </row>
    <row r="430" spans="1:1" x14ac:dyDescent="0.25">
      <c r="A430" s="46" t="s">
        <v>661</v>
      </c>
    </row>
    <row r="431" spans="1:1" x14ac:dyDescent="0.25">
      <c r="A431" s="46" t="s">
        <v>662</v>
      </c>
    </row>
    <row r="432" spans="1:1" x14ac:dyDescent="0.25">
      <c r="A432" s="46" t="s">
        <v>663</v>
      </c>
    </row>
    <row r="433" spans="1:1" x14ac:dyDescent="0.25">
      <c r="A433" s="46" t="s">
        <v>664</v>
      </c>
    </row>
    <row r="434" spans="1:1" x14ac:dyDescent="0.25">
      <c r="A434" s="46" t="s">
        <v>665</v>
      </c>
    </row>
    <row r="435" spans="1:1" x14ac:dyDescent="0.25">
      <c r="A435" s="46" t="s">
        <v>666</v>
      </c>
    </row>
    <row r="436" spans="1:1" x14ac:dyDescent="0.25">
      <c r="A436" s="46" t="s">
        <v>667</v>
      </c>
    </row>
    <row r="437" spans="1:1" x14ac:dyDescent="0.25">
      <c r="A437" s="46" t="s">
        <v>668</v>
      </c>
    </row>
    <row r="438" spans="1:1" x14ac:dyDescent="0.25">
      <c r="A438" s="46" t="s">
        <v>669</v>
      </c>
    </row>
    <row r="439" spans="1:1" x14ac:dyDescent="0.25">
      <c r="A439" s="46" t="s">
        <v>670</v>
      </c>
    </row>
    <row r="440" spans="1:1" x14ac:dyDescent="0.25">
      <c r="A440" s="46" t="s">
        <v>671</v>
      </c>
    </row>
    <row r="441" spans="1:1" x14ac:dyDescent="0.25">
      <c r="A441" s="46" t="s">
        <v>672</v>
      </c>
    </row>
    <row r="442" spans="1:1" x14ac:dyDescent="0.25">
      <c r="A442" s="46" t="s">
        <v>673</v>
      </c>
    </row>
    <row r="443" spans="1:1" x14ac:dyDescent="0.25">
      <c r="A443" s="46" t="s">
        <v>674</v>
      </c>
    </row>
    <row r="444" spans="1:1" x14ac:dyDescent="0.25">
      <c r="A444" s="46" t="s">
        <v>675</v>
      </c>
    </row>
    <row r="445" spans="1:1" x14ac:dyDescent="0.25">
      <c r="A445" s="46" t="s">
        <v>676</v>
      </c>
    </row>
    <row r="446" spans="1:1" x14ac:dyDescent="0.25">
      <c r="A446" s="46" t="s">
        <v>677</v>
      </c>
    </row>
    <row r="447" spans="1:1" x14ac:dyDescent="0.25">
      <c r="A447" s="46" t="s">
        <v>678</v>
      </c>
    </row>
    <row r="448" spans="1:1" x14ac:dyDescent="0.25">
      <c r="A448" s="46" t="s">
        <v>278</v>
      </c>
    </row>
    <row r="449" spans="1:1" x14ac:dyDescent="0.25">
      <c r="A449" s="46" t="s">
        <v>679</v>
      </c>
    </row>
    <row r="450" spans="1:1" x14ac:dyDescent="0.25">
      <c r="A450" s="46" t="s">
        <v>680</v>
      </c>
    </row>
    <row r="451" spans="1:1" x14ac:dyDescent="0.25">
      <c r="A451" s="46" t="s">
        <v>681</v>
      </c>
    </row>
    <row r="452" spans="1:1" x14ac:dyDescent="0.25">
      <c r="A452" s="46" t="s">
        <v>682</v>
      </c>
    </row>
    <row r="453" spans="1:1" x14ac:dyDescent="0.25">
      <c r="A453" s="46" t="s">
        <v>683</v>
      </c>
    </row>
    <row r="454" spans="1:1" x14ac:dyDescent="0.25">
      <c r="A454" s="46" t="s">
        <v>684</v>
      </c>
    </row>
    <row r="455" spans="1:1" x14ac:dyDescent="0.25">
      <c r="A455" s="46" t="s">
        <v>685</v>
      </c>
    </row>
    <row r="456" spans="1:1" x14ac:dyDescent="0.25">
      <c r="A456" s="46" t="s">
        <v>686</v>
      </c>
    </row>
    <row r="457" spans="1:1" x14ac:dyDescent="0.25">
      <c r="A457" s="46" t="s">
        <v>687</v>
      </c>
    </row>
    <row r="458" spans="1:1" x14ac:dyDescent="0.25">
      <c r="A458" s="46" t="s">
        <v>688</v>
      </c>
    </row>
    <row r="459" spans="1:1" x14ac:dyDescent="0.25">
      <c r="A459" s="46" t="s">
        <v>689</v>
      </c>
    </row>
    <row r="460" spans="1:1" x14ac:dyDescent="0.25">
      <c r="A460" s="46" t="s">
        <v>690</v>
      </c>
    </row>
    <row r="461" spans="1:1" x14ac:dyDescent="0.25">
      <c r="A461" s="46" t="s">
        <v>691</v>
      </c>
    </row>
    <row r="462" spans="1:1" x14ac:dyDescent="0.25">
      <c r="A462" s="46" t="s">
        <v>692</v>
      </c>
    </row>
    <row r="463" spans="1:1" x14ac:dyDescent="0.25">
      <c r="A463" s="46" t="s">
        <v>693</v>
      </c>
    </row>
    <row r="464" spans="1:1" x14ac:dyDescent="0.25">
      <c r="A464" s="46" t="s">
        <v>694</v>
      </c>
    </row>
    <row r="465" spans="1:1" x14ac:dyDescent="0.25">
      <c r="A465" s="46" t="s">
        <v>695</v>
      </c>
    </row>
    <row r="466" spans="1:1" x14ac:dyDescent="0.25">
      <c r="A466" s="46" t="s">
        <v>696</v>
      </c>
    </row>
    <row r="467" spans="1:1" x14ac:dyDescent="0.25">
      <c r="A467" s="46" t="s">
        <v>697</v>
      </c>
    </row>
    <row r="468" spans="1:1" x14ac:dyDescent="0.25">
      <c r="A468" s="46" t="s">
        <v>698</v>
      </c>
    </row>
    <row r="469" spans="1:1" x14ac:dyDescent="0.25">
      <c r="A469" s="46" t="s">
        <v>699</v>
      </c>
    </row>
    <row r="470" spans="1:1" x14ac:dyDescent="0.25">
      <c r="A470" s="46" t="s">
        <v>700</v>
      </c>
    </row>
    <row r="471" spans="1:1" x14ac:dyDescent="0.25">
      <c r="A471" s="46" t="s">
        <v>701</v>
      </c>
    </row>
    <row r="472" spans="1:1" x14ac:dyDescent="0.25">
      <c r="A472" s="46" t="s">
        <v>702</v>
      </c>
    </row>
    <row r="473" spans="1:1" x14ac:dyDescent="0.25">
      <c r="A473" s="46" t="s">
        <v>703</v>
      </c>
    </row>
    <row r="474" spans="1:1" x14ac:dyDescent="0.25">
      <c r="A474" s="46" t="s">
        <v>704</v>
      </c>
    </row>
    <row r="475" spans="1:1" x14ac:dyDescent="0.25">
      <c r="A475" s="46" t="s">
        <v>705</v>
      </c>
    </row>
    <row r="476" spans="1:1" x14ac:dyDescent="0.25">
      <c r="A476" s="46" t="s">
        <v>706</v>
      </c>
    </row>
    <row r="477" spans="1:1" x14ac:dyDescent="0.25">
      <c r="A477" s="46" t="s">
        <v>707</v>
      </c>
    </row>
    <row r="478" spans="1:1" x14ac:dyDescent="0.25">
      <c r="A478" s="46" t="s">
        <v>708</v>
      </c>
    </row>
    <row r="479" spans="1:1" x14ac:dyDescent="0.25">
      <c r="A479" s="46" t="s">
        <v>709</v>
      </c>
    </row>
    <row r="480" spans="1:1" x14ac:dyDescent="0.25">
      <c r="A480" s="46" t="s">
        <v>710</v>
      </c>
    </row>
    <row r="481" spans="1:1" x14ac:dyDescent="0.25">
      <c r="A481" s="46" t="s">
        <v>711</v>
      </c>
    </row>
    <row r="482" spans="1:1" x14ac:dyDescent="0.25">
      <c r="A482" s="46" t="s">
        <v>712</v>
      </c>
    </row>
    <row r="483" spans="1:1" x14ac:dyDescent="0.25">
      <c r="A483" s="46" t="s">
        <v>713</v>
      </c>
    </row>
    <row r="484" spans="1:1" x14ac:dyDescent="0.25">
      <c r="A484" s="46" t="s">
        <v>714</v>
      </c>
    </row>
    <row r="485" spans="1:1" x14ac:dyDescent="0.25">
      <c r="A485" s="46" t="s">
        <v>715</v>
      </c>
    </row>
    <row r="486" spans="1:1" x14ac:dyDescent="0.25">
      <c r="A486" s="46" t="s">
        <v>716</v>
      </c>
    </row>
    <row r="487" spans="1:1" x14ac:dyDescent="0.25">
      <c r="A487" s="46" t="s">
        <v>717</v>
      </c>
    </row>
    <row r="488" spans="1:1" x14ac:dyDescent="0.25">
      <c r="A488" s="46" t="s">
        <v>718</v>
      </c>
    </row>
    <row r="489" spans="1:1" x14ac:dyDescent="0.25">
      <c r="A489" s="46" t="s">
        <v>719</v>
      </c>
    </row>
    <row r="490" spans="1:1" x14ac:dyDescent="0.25">
      <c r="A490" s="46" t="s">
        <v>720</v>
      </c>
    </row>
    <row r="491" spans="1:1" x14ac:dyDescent="0.25">
      <c r="A491" s="46" t="s">
        <v>720</v>
      </c>
    </row>
    <row r="492" spans="1:1" x14ac:dyDescent="0.25">
      <c r="A492" s="46" t="s">
        <v>721</v>
      </c>
    </row>
    <row r="493" spans="1:1" x14ac:dyDescent="0.25">
      <c r="A493" s="46" t="s">
        <v>722</v>
      </c>
    </row>
    <row r="494" spans="1:1" x14ac:dyDescent="0.25">
      <c r="A494" s="46" t="s">
        <v>723</v>
      </c>
    </row>
    <row r="495" spans="1:1" x14ac:dyDescent="0.25">
      <c r="A495" s="46" t="s">
        <v>724</v>
      </c>
    </row>
    <row r="496" spans="1:1" x14ac:dyDescent="0.25">
      <c r="A496" s="46" t="s">
        <v>725</v>
      </c>
    </row>
    <row r="497" spans="1:1" x14ac:dyDescent="0.25">
      <c r="A497" s="46" t="s">
        <v>726</v>
      </c>
    </row>
    <row r="498" spans="1:1" x14ac:dyDescent="0.25">
      <c r="A498" s="46" t="s">
        <v>727</v>
      </c>
    </row>
    <row r="499" spans="1:1" x14ac:dyDescent="0.25">
      <c r="A499" s="46" t="s">
        <v>728</v>
      </c>
    </row>
    <row r="500" spans="1:1" x14ac:dyDescent="0.25">
      <c r="A500" s="46" t="s">
        <v>729</v>
      </c>
    </row>
    <row r="501" spans="1:1" x14ac:dyDescent="0.25">
      <c r="A501" s="46" t="s">
        <v>730</v>
      </c>
    </row>
    <row r="502" spans="1:1" x14ac:dyDescent="0.25">
      <c r="A502" s="46" t="s">
        <v>731</v>
      </c>
    </row>
    <row r="503" spans="1:1" x14ac:dyDescent="0.25">
      <c r="A503" s="46" t="s">
        <v>732</v>
      </c>
    </row>
    <row r="504" spans="1:1" x14ac:dyDescent="0.25">
      <c r="A504" s="46" t="s">
        <v>733</v>
      </c>
    </row>
    <row r="505" spans="1:1" x14ac:dyDescent="0.25">
      <c r="A505" s="46" t="s">
        <v>734</v>
      </c>
    </row>
    <row r="506" spans="1:1" x14ac:dyDescent="0.25">
      <c r="A506" s="46" t="s">
        <v>735</v>
      </c>
    </row>
    <row r="507" spans="1:1" x14ac:dyDescent="0.25">
      <c r="A507" s="46" t="s">
        <v>736</v>
      </c>
    </row>
    <row r="508" spans="1:1" x14ac:dyDescent="0.25">
      <c r="A508" s="46" t="s">
        <v>737</v>
      </c>
    </row>
    <row r="509" spans="1:1" x14ac:dyDescent="0.25">
      <c r="A509" s="46" t="s">
        <v>738</v>
      </c>
    </row>
    <row r="510" spans="1:1" x14ac:dyDescent="0.25">
      <c r="A510" s="46" t="s">
        <v>739</v>
      </c>
    </row>
    <row r="511" spans="1:1" x14ac:dyDescent="0.25">
      <c r="A511" s="46" t="s">
        <v>740</v>
      </c>
    </row>
    <row r="512" spans="1:1" x14ac:dyDescent="0.25">
      <c r="A512" s="46" t="s">
        <v>741</v>
      </c>
    </row>
    <row r="513" spans="1:1" x14ac:dyDescent="0.25">
      <c r="A513" s="46" t="s">
        <v>742</v>
      </c>
    </row>
    <row r="514" spans="1:1" x14ac:dyDescent="0.25">
      <c r="A514" s="46" t="s">
        <v>743</v>
      </c>
    </row>
    <row r="515" spans="1:1" x14ac:dyDescent="0.25">
      <c r="A515" s="46" t="s">
        <v>744</v>
      </c>
    </row>
    <row r="516" spans="1:1" x14ac:dyDescent="0.25">
      <c r="A516" s="46" t="s">
        <v>745</v>
      </c>
    </row>
    <row r="517" spans="1:1" x14ac:dyDescent="0.25">
      <c r="A517" s="46" t="s">
        <v>746</v>
      </c>
    </row>
    <row r="518" spans="1:1" x14ac:dyDescent="0.25">
      <c r="A518" s="46" t="s">
        <v>747</v>
      </c>
    </row>
    <row r="519" spans="1:1" x14ac:dyDescent="0.25">
      <c r="A519" s="46" t="s">
        <v>748</v>
      </c>
    </row>
    <row r="520" spans="1:1" x14ac:dyDescent="0.25">
      <c r="A520" s="46" t="s">
        <v>749</v>
      </c>
    </row>
    <row r="521" spans="1:1" x14ac:dyDescent="0.25">
      <c r="A521" s="46" t="s">
        <v>750</v>
      </c>
    </row>
    <row r="522" spans="1:1" x14ac:dyDescent="0.25">
      <c r="A522" s="46" t="s">
        <v>751</v>
      </c>
    </row>
    <row r="523" spans="1:1" x14ac:dyDescent="0.25">
      <c r="A523" s="46" t="s">
        <v>752</v>
      </c>
    </row>
    <row r="524" spans="1:1" x14ac:dyDescent="0.25">
      <c r="A524" s="46" t="s">
        <v>753</v>
      </c>
    </row>
    <row r="525" spans="1:1" x14ac:dyDescent="0.25">
      <c r="A525" s="46" t="s">
        <v>754</v>
      </c>
    </row>
    <row r="526" spans="1:1" x14ac:dyDescent="0.25">
      <c r="A526" s="46" t="s">
        <v>609</v>
      </c>
    </row>
    <row r="527" spans="1:1" x14ac:dyDescent="0.25">
      <c r="A527" s="46" t="s">
        <v>755</v>
      </c>
    </row>
    <row r="528" spans="1:1" x14ac:dyDescent="0.25">
      <c r="A528" s="46" t="s">
        <v>756</v>
      </c>
    </row>
    <row r="529" spans="1:1" x14ac:dyDescent="0.25">
      <c r="A529" s="46" t="s">
        <v>756</v>
      </c>
    </row>
    <row r="530" spans="1:1" x14ac:dyDescent="0.25">
      <c r="A530" s="46" t="s">
        <v>757</v>
      </c>
    </row>
    <row r="531" spans="1:1" x14ac:dyDescent="0.25">
      <c r="A531" s="46" t="s">
        <v>758</v>
      </c>
    </row>
    <row r="532" spans="1:1" x14ac:dyDescent="0.25">
      <c r="A532" s="46" t="s">
        <v>759</v>
      </c>
    </row>
    <row r="533" spans="1:1" x14ac:dyDescent="0.25">
      <c r="A533" s="46" t="s">
        <v>760</v>
      </c>
    </row>
    <row r="534" spans="1:1" x14ac:dyDescent="0.25">
      <c r="A534" s="46" t="s">
        <v>761</v>
      </c>
    </row>
    <row r="535" spans="1:1" x14ac:dyDescent="0.25">
      <c r="A535" s="46" t="s">
        <v>762</v>
      </c>
    </row>
    <row r="536" spans="1:1" x14ac:dyDescent="0.25">
      <c r="A536" s="46" t="s">
        <v>763</v>
      </c>
    </row>
    <row r="537" spans="1:1" x14ac:dyDescent="0.25">
      <c r="A537" s="46" t="s">
        <v>764</v>
      </c>
    </row>
    <row r="538" spans="1:1" x14ac:dyDescent="0.25">
      <c r="A538" s="46" t="s">
        <v>765</v>
      </c>
    </row>
    <row r="539" spans="1:1" x14ac:dyDescent="0.25">
      <c r="A539" s="46" t="s">
        <v>766</v>
      </c>
    </row>
    <row r="540" spans="1:1" x14ac:dyDescent="0.25">
      <c r="A540" s="46" t="s">
        <v>767</v>
      </c>
    </row>
    <row r="541" spans="1:1" x14ac:dyDescent="0.25">
      <c r="A541" s="46" t="s">
        <v>768</v>
      </c>
    </row>
    <row r="542" spans="1:1" x14ac:dyDescent="0.25">
      <c r="A542" s="46" t="s">
        <v>769</v>
      </c>
    </row>
    <row r="543" spans="1:1" x14ac:dyDescent="0.25">
      <c r="A543" s="46" t="s">
        <v>770</v>
      </c>
    </row>
    <row r="544" spans="1:1" x14ac:dyDescent="0.25">
      <c r="A544" s="46" t="s">
        <v>771</v>
      </c>
    </row>
    <row r="545" spans="1:1" x14ac:dyDescent="0.25">
      <c r="A545" s="46" t="s">
        <v>772</v>
      </c>
    </row>
    <row r="546" spans="1:1" x14ac:dyDescent="0.25">
      <c r="A546" s="46" t="s">
        <v>773</v>
      </c>
    </row>
    <row r="547" spans="1:1" x14ac:dyDescent="0.25">
      <c r="A547" s="46" t="s">
        <v>774</v>
      </c>
    </row>
    <row r="548" spans="1:1" x14ac:dyDescent="0.25">
      <c r="A548" s="46" t="s">
        <v>775</v>
      </c>
    </row>
    <row r="549" spans="1:1" x14ac:dyDescent="0.25">
      <c r="A549" s="46" t="s">
        <v>776</v>
      </c>
    </row>
    <row r="550" spans="1:1" x14ac:dyDescent="0.25">
      <c r="A550" s="46" t="s">
        <v>777</v>
      </c>
    </row>
    <row r="551" spans="1:1" x14ac:dyDescent="0.25">
      <c r="A551" s="46" t="s">
        <v>778</v>
      </c>
    </row>
    <row r="552" spans="1:1" x14ac:dyDescent="0.25">
      <c r="A552" s="46" t="s">
        <v>779</v>
      </c>
    </row>
    <row r="553" spans="1:1" x14ac:dyDescent="0.25">
      <c r="A553" s="46" t="s">
        <v>780</v>
      </c>
    </row>
    <row r="554" spans="1:1" x14ac:dyDescent="0.25">
      <c r="A554" s="46" t="s">
        <v>781</v>
      </c>
    </row>
    <row r="555" spans="1:1" x14ac:dyDescent="0.25">
      <c r="A555" s="46" t="s">
        <v>782</v>
      </c>
    </row>
    <row r="556" spans="1:1" x14ac:dyDescent="0.25">
      <c r="A556" s="46" t="s">
        <v>783</v>
      </c>
    </row>
    <row r="557" spans="1:1" x14ac:dyDescent="0.25">
      <c r="A557" s="46" t="s">
        <v>784</v>
      </c>
    </row>
    <row r="558" spans="1:1" x14ac:dyDescent="0.25">
      <c r="A558" s="46" t="s">
        <v>785</v>
      </c>
    </row>
    <row r="559" spans="1:1" x14ac:dyDescent="0.25">
      <c r="A559" s="46" t="s">
        <v>786</v>
      </c>
    </row>
    <row r="560" spans="1:1" x14ac:dyDescent="0.25">
      <c r="A560" s="46" t="s">
        <v>787</v>
      </c>
    </row>
    <row r="561" spans="1:1" x14ac:dyDescent="0.25">
      <c r="A561" s="46" t="s">
        <v>788</v>
      </c>
    </row>
    <row r="562" spans="1:1" x14ac:dyDescent="0.25">
      <c r="A562" s="46" t="s">
        <v>789</v>
      </c>
    </row>
    <row r="563" spans="1:1" x14ac:dyDescent="0.25">
      <c r="A563" s="46" t="s">
        <v>790</v>
      </c>
    </row>
    <row r="564" spans="1:1" x14ac:dyDescent="0.25">
      <c r="A564" s="46" t="s">
        <v>791</v>
      </c>
    </row>
    <row r="565" spans="1:1" x14ac:dyDescent="0.25">
      <c r="A565" s="46" t="s">
        <v>792</v>
      </c>
    </row>
    <row r="566" spans="1:1" x14ac:dyDescent="0.25">
      <c r="A566" s="46" t="s">
        <v>793</v>
      </c>
    </row>
    <row r="567" spans="1:1" x14ac:dyDescent="0.25">
      <c r="A567" s="46" t="s">
        <v>794</v>
      </c>
    </row>
    <row r="568" spans="1:1" x14ac:dyDescent="0.25">
      <c r="A568" s="46" t="s">
        <v>795</v>
      </c>
    </row>
    <row r="569" spans="1:1" x14ac:dyDescent="0.25">
      <c r="A569" s="46" t="s">
        <v>796</v>
      </c>
    </row>
    <row r="570" spans="1:1" x14ac:dyDescent="0.25">
      <c r="A570" s="46" t="s">
        <v>797</v>
      </c>
    </row>
    <row r="571" spans="1:1" x14ac:dyDescent="0.25">
      <c r="A571" s="46" t="s">
        <v>798</v>
      </c>
    </row>
    <row r="572" spans="1:1" x14ac:dyDescent="0.25">
      <c r="A572" s="46" t="s">
        <v>799</v>
      </c>
    </row>
    <row r="573" spans="1:1" x14ac:dyDescent="0.25">
      <c r="A573" s="46" t="s">
        <v>800</v>
      </c>
    </row>
    <row r="574" spans="1:1" x14ac:dyDescent="0.25">
      <c r="A574" s="46" t="s">
        <v>801</v>
      </c>
    </row>
    <row r="575" spans="1:1" x14ac:dyDescent="0.25">
      <c r="A575" s="46" t="s">
        <v>802</v>
      </c>
    </row>
    <row r="576" spans="1:1" x14ac:dyDescent="0.25">
      <c r="A576" s="46" t="s">
        <v>803</v>
      </c>
    </row>
    <row r="577" spans="1:1" x14ac:dyDescent="0.25">
      <c r="A577" s="46" t="s">
        <v>804</v>
      </c>
    </row>
    <row r="578" spans="1:1" x14ac:dyDescent="0.25">
      <c r="A578" s="46" t="s">
        <v>805</v>
      </c>
    </row>
    <row r="579" spans="1:1" x14ac:dyDescent="0.25">
      <c r="A579" s="46" t="s">
        <v>806</v>
      </c>
    </row>
    <row r="580" spans="1:1" x14ac:dyDescent="0.25">
      <c r="A580" s="46" t="s">
        <v>807</v>
      </c>
    </row>
    <row r="581" spans="1:1" x14ac:dyDescent="0.25">
      <c r="A581" s="46" t="s">
        <v>808</v>
      </c>
    </row>
    <row r="582" spans="1:1" x14ac:dyDescent="0.25">
      <c r="A582" s="46" t="s">
        <v>809</v>
      </c>
    </row>
    <row r="583" spans="1:1" x14ac:dyDescent="0.25">
      <c r="A583" s="46" t="s">
        <v>810</v>
      </c>
    </row>
    <row r="584" spans="1:1" x14ac:dyDescent="0.25">
      <c r="A584" s="46" t="s">
        <v>811</v>
      </c>
    </row>
    <row r="585" spans="1:1" x14ac:dyDescent="0.25">
      <c r="A585" s="46" t="s">
        <v>812</v>
      </c>
    </row>
    <row r="586" spans="1:1" x14ac:dyDescent="0.25">
      <c r="A586" s="46" t="s">
        <v>813</v>
      </c>
    </row>
    <row r="587" spans="1:1" x14ac:dyDescent="0.25">
      <c r="A587" s="46" t="s">
        <v>814</v>
      </c>
    </row>
    <row r="588" spans="1:1" x14ac:dyDescent="0.25">
      <c r="A588" s="46" t="s">
        <v>815</v>
      </c>
    </row>
    <row r="589" spans="1:1" x14ac:dyDescent="0.25">
      <c r="A589" s="46" t="s">
        <v>816</v>
      </c>
    </row>
    <row r="590" spans="1:1" x14ac:dyDescent="0.25">
      <c r="A590" s="46" t="s">
        <v>817</v>
      </c>
    </row>
    <row r="591" spans="1:1" x14ac:dyDescent="0.25">
      <c r="A591" s="46" t="s">
        <v>818</v>
      </c>
    </row>
    <row r="592" spans="1:1" x14ac:dyDescent="0.25">
      <c r="A592" s="46" t="s">
        <v>819</v>
      </c>
    </row>
    <row r="593" spans="1:1" x14ac:dyDescent="0.25">
      <c r="A593" s="46" t="s">
        <v>820</v>
      </c>
    </row>
    <row r="594" spans="1:1" x14ac:dyDescent="0.25">
      <c r="A594" s="46" t="s">
        <v>820</v>
      </c>
    </row>
    <row r="595" spans="1:1" x14ac:dyDescent="0.25">
      <c r="A595" s="46" t="s">
        <v>821</v>
      </c>
    </row>
    <row r="596" spans="1:1" x14ac:dyDescent="0.25">
      <c r="A596" s="46" t="s">
        <v>822</v>
      </c>
    </row>
    <row r="597" spans="1:1" x14ac:dyDescent="0.25">
      <c r="A597" s="46" t="s">
        <v>823</v>
      </c>
    </row>
    <row r="598" spans="1:1" x14ac:dyDescent="0.25">
      <c r="A598" s="46" t="s">
        <v>824</v>
      </c>
    </row>
    <row r="599" spans="1:1" x14ac:dyDescent="0.25">
      <c r="A599" s="46" t="s">
        <v>825</v>
      </c>
    </row>
    <row r="600" spans="1:1" x14ac:dyDescent="0.25">
      <c r="A600" s="46" t="s">
        <v>826</v>
      </c>
    </row>
    <row r="601" spans="1:1" x14ac:dyDescent="0.25">
      <c r="A601" s="46" t="s">
        <v>827</v>
      </c>
    </row>
    <row r="602" spans="1:1" x14ac:dyDescent="0.25">
      <c r="A602" s="46" t="s">
        <v>828</v>
      </c>
    </row>
    <row r="603" spans="1:1" x14ac:dyDescent="0.25">
      <c r="A603" s="46" t="s">
        <v>829</v>
      </c>
    </row>
    <row r="604" spans="1:1" x14ac:dyDescent="0.25">
      <c r="A604" s="46" t="s">
        <v>830</v>
      </c>
    </row>
    <row r="605" spans="1:1" x14ac:dyDescent="0.25">
      <c r="A605" s="46" t="s">
        <v>831</v>
      </c>
    </row>
    <row r="606" spans="1:1" x14ac:dyDescent="0.25">
      <c r="A606" s="46" t="s">
        <v>832</v>
      </c>
    </row>
    <row r="607" spans="1:1" x14ac:dyDescent="0.25">
      <c r="A607" s="46" t="s">
        <v>833</v>
      </c>
    </row>
    <row r="608" spans="1:1" x14ac:dyDescent="0.25">
      <c r="A608" s="46" t="s">
        <v>834</v>
      </c>
    </row>
    <row r="609" spans="1:1" x14ac:dyDescent="0.25">
      <c r="A609" s="46" t="s">
        <v>835</v>
      </c>
    </row>
    <row r="610" spans="1:1" x14ac:dyDescent="0.25">
      <c r="A610" s="46" t="s">
        <v>836</v>
      </c>
    </row>
    <row r="611" spans="1:1" x14ac:dyDescent="0.25">
      <c r="A611" s="46" t="s">
        <v>837</v>
      </c>
    </row>
    <row r="612" spans="1:1" x14ac:dyDescent="0.25">
      <c r="A612" s="46" t="s">
        <v>838</v>
      </c>
    </row>
    <row r="613" spans="1:1" x14ac:dyDescent="0.25">
      <c r="A613" s="46" t="s">
        <v>839</v>
      </c>
    </row>
    <row r="614" spans="1:1" x14ac:dyDescent="0.25">
      <c r="A614" s="46" t="s">
        <v>840</v>
      </c>
    </row>
    <row r="615" spans="1:1" x14ac:dyDescent="0.25">
      <c r="A615" s="46" t="s">
        <v>841</v>
      </c>
    </row>
    <row r="616" spans="1:1" x14ac:dyDescent="0.25">
      <c r="A616" s="46" t="s">
        <v>842</v>
      </c>
    </row>
    <row r="617" spans="1:1" x14ac:dyDescent="0.25">
      <c r="A617" s="46" t="s">
        <v>843</v>
      </c>
    </row>
    <row r="618" spans="1:1" x14ac:dyDescent="0.25">
      <c r="A618" s="46" t="s">
        <v>844</v>
      </c>
    </row>
    <row r="619" spans="1:1" x14ac:dyDescent="0.25">
      <c r="A619" s="46" t="s">
        <v>845</v>
      </c>
    </row>
    <row r="620" spans="1:1" x14ac:dyDescent="0.25">
      <c r="A620" s="46" t="s">
        <v>846</v>
      </c>
    </row>
    <row r="621" spans="1:1" x14ac:dyDescent="0.25">
      <c r="A621" s="46" t="s">
        <v>847</v>
      </c>
    </row>
    <row r="622" spans="1:1" x14ac:dyDescent="0.25">
      <c r="A622" s="46" t="s">
        <v>848</v>
      </c>
    </row>
    <row r="623" spans="1:1" x14ac:dyDescent="0.25">
      <c r="A623" s="46" t="s">
        <v>849</v>
      </c>
    </row>
    <row r="624" spans="1:1" x14ac:dyDescent="0.25">
      <c r="A624" s="46" t="s">
        <v>850</v>
      </c>
    </row>
    <row r="625" spans="1:1" x14ac:dyDescent="0.25">
      <c r="A625" s="46" t="s">
        <v>851</v>
      </c>
    </row>
    <row r="626" spans="1:1" x14ac:dyDescent="0.25">
      <c r="A626" s="46" t="s">
        <v>852</v>
      </c>
    </row>
    <row r="627" spans="1:1" x14ac:dyDescent="0.25">
      <c r="A627" s="46" t="s">
        <v>853</v>
      </c>
    </row>
    <row r="628" spans="1:1" x14ac:dyDescent="0.25">
      <c r="A628" s="46" t="s">
        <v>854</v>
      </c>
    </row>
    <row r="629" spans="1:1" x14ac:dyDescent="0.25">
      <c r="A629" s="46" t="s">
        <v>855</v>
      </c>
    </row>
    <row r="630" spans="1:1" x14ac:dyDescent="0.25">
      <c r="A630" s="46" t="s">
        <v>856</v>
      </c>
    </row>
    <row r="631" spans="1:1" x14ac:dyDescent="0.25">
      <c r="A631" s="46" t="s">
        <v>857</v>
      </c>
    </row>
    <row r="632" spans="1:1" x14ac:dyDescent="0.25">
      <c r="A632" s="46" t="s">
        <v>858</v>
      </c>
    </row>
    <row r="633" spans="1:1" x14ac:dyDescent="0.25">
      <c r="A633" s="46" t="s">
        <v>859</v>
      </c>
    </row>
    <row r="634" spans="1:1" x14ac:dyDescent="0.25">
      <c r="A634" s="46" t="s">
        <v>860</v>
      </c>
    </row>
    <row r="635" spans="1:1" x14ac:dyDescent="0.25">
      <c r="A635" s="46" t="s">
        <v>861</v>
      </c>
    </row>
    <row r="636" spans="1:1" x14ac:dyDescent="0.25">
      <c r="A636" s="46" t="s">
        <v>862</v>
      </c>
    </row>
    <row r="637" spans="1:1" x14ac:dyDescent="0.25">
      <c r="A637" s="46" t="s">
        <v>863</v>
      </c>
    </row>
    <row r="638" spans="1:1" x14ac:dyDescent="0.25">
      <c r="A638" s="46" t="s">
        <v>864</v>
      </c>
    </row>
    <row r="639" spans="1:1" x14ac:dyDescent="0.25">
      <c r="A639" s="46" t="s">
        <v>865</v>
      </c>
    </row>
    <row r="640" spans="1:1" x14ac:dyDescent="0.25">
      <c r="A640" s="46" t="s">
        <v>866</v>
      </c>
    </row>
    <row r="641" spans="1:1" x14ac:dyDescent="0.25">
      <c r="A641" s="46" t="s">
        <v>867</v>
      </c>
    </row>
    <row r="642" spans="1:1" x14ac:dyDescent="0.25">
      <c r="A642" s="46" t="s">
        <v>868</v>
      </c>
    </row>
    <row r="643" spans="1:1" x14ac:dyDescent="0.25">
      <c r="A643" s="46" t="s">
        <v>869</v>
      </c>
    </row>
    <row r="644" spans="1:1" x14ac:dyDescent="0.25">
      <c r="A644" s="46" t="s">
        <v>870</v>
      </c>
    </row>
    <row r="645" spans="1:1" x14ac:dyDescent="0.25">
      <c r="A645" s="46" t="s">
        <v>871</v>
      </c>
    </row>
    <row r="646" spans="1:1" x14ac:dyDescent="0.25">
      <c r="A646" s="46" t="s">
        <v>872</v>
      </c>
    </row>
    <row r="647" spans="1:1" x14ac:dyDescent="0.25">
      <c r="A647" s="46" t="s">
        <v>873</v>
      </c>
    </row>
    <row r="648" spans="1:1" x14ac:dyDescent="0.25">
      <c r="A648" s="46" t="s">
        <v>874</v>
      </c>
    </row>
    <row r="649" spans="1:1" x14ac:dyDescent="0.25">
      <c r="A649" s="46" t="s">
        <v>875</v>
      </c>
    </row>
    <row r="650" spans="1:1" x14ac:dyDescent="0.25">
      <c r="A650" s="46" t="s">
        <v>876</v>
      </c>
    </row>
    <row r="651" spans="1:1" x14ac:dyDescent="0.25">
      <c r="A651" s="46" t="s">
        <v>877</v>
      </c>
    </row>
    <row r="652" spans="1:1" x14ac:dyDescent="0.25">
      <c r="A652" s="46" t="s">
        <v>878</v>
      </c>
    </row>
    <row r="653" spans="1:1" x14ac:dyDescent="0.25">
      <c r="A653" s="46" t="s">
        <v>879</v>
      </c>
    </row>
    <row r="654" spans="1:1" x14ac:dyDescent="0.25">
      <c r="A654" s="46" t="s">
        <v>880</v>
      </c>
    </row>
    <row r="655" spans="1:1" x14ac:dyDescent="0.25">
      <c r="A655" s="46" t="s">
        <v>881</v>
      </c>
    </row>
    <row r="656" spans="1:1" x14ac:dyDescent="0.25">
      <c r="A656" s="46" t="s">
        <v>882</v>
      </c>
    </row>
    <row r="657" spans="1:1" x14ac:dyDescent="0.25">
      <c r="A657" s="46" t="s">
        <v>883</v>
      </c>
    </row>
    <row r="658" spans="1:1" x14ac:dyDescent="0.25">
      <c r="A658" s="46" t="s">
        <v>884</v>
      </c>
    </row>
    <row r="659" spans="1:1" ht="36" x14ac:dyDescent="0.25">
      <c r="A659" s="46" t="s">
        <v>885</v>
      </c>
    </row>
    <row r="660" spans="1:1" x14ac:dyDescent="0.25">
      <c r="A660" s="46" t="s">
        <v>886</v>
      </c>
    </row>
    <row r="661" spans="1:1" x14ac:dyDescent="0.25">
      <c r="A661" s="46" t="s">
        <v>887</v>
      </c>
    </row>
    <row r="662" spans="1:1" x14ac:dyDescent="0.25">
      <c r="A662" s="46" t="s">
        <v>888</v>
      </c>
    </row>
    <row r="663" spans="1:1" x14ac:dyDescent="0.25">
      <c r="A663" s="46" t="s">
        <v>889</v>
      </c>
    </row>
    <row r="664" spans="1:1" x14ac:dyDescent="0.25">
      <c r="A664" s="46" t="s">
        <v>890</v>
      </c>
    </row>
    <row r="665" spans="1:1" x14ac:dyDescent="0.25">
      <c r="A665" s="46" t="s">
        <v>891</v>
      </c>
    </row>
    <row r="666" spans="1:1" x14ac:dyDescent="0.25">
      <c r="A666" s="46" t="s">
        <v>892</v>
      </c>
    </row>
    <row r="667" spans="1:1" x14ac:dyDescent="0.25">
      <c r="A667" s="46" t="s">
        <v>893</v>
      </c>
    </row>
    <row r="668" spans="1:1" x14ac:dyDescent="0.25">
      <c r="A668" s="46" t="s">
        <v>894</v>
      </c>
    </row>
    <row r="669" spans="1:1" x14ac:dyDescent="0.25">
      <c r="A669" s="46" t="s">
        <v>895</v>
      </c>
    </row>
    <row r="670" spans="1:1" x14ac:dyDescent="0.25">
      <c r="A670" s="46" t="s">
        <v>896</v>
      </c>
    </row>
    <row r="671" spans="1:1" x14ac:dyDescent="0.25">
      <c r="A671" s="46" t="s">
        <v>897</v>
      </c>
    </row>
    <row r="672" spans="1:1" x14ac:dyDescent="0.25">
      <c r="A672" s="46" t="s">
        <v>898</v>
      </c>
    </row>
    <row r="673" spans="1:1" x14ac:dyDescent="0.25">
      <c r="A673" s="46" t="s">
        <v>899</v>
      </c>
    </row>
    <row r="674" spans="1:1" x14ac:dyDescent="0.25">
      <c r="A674" s="46" t="s">
        <v>900</v>
      </c>
    </row>
    <row r="675" spans="1:1" x14ac:dyDescent="0.25">
      <c r="A675" s="46" t="s">
        <v>901</v>
      </c>
    </row>
    <row r="676" spans="1:1" x14ac:dyDescent="0.25">
      <c r="A676" s="46" t="s">
        <v>901</v>
      </c>
    </row>
    <row r="677" spans="1:1" x14ac:dyDescent="0.25">
      <c r="A677" s="46" t="s">
        <v>901</v>
      </c>
    </row>
    <row r="678" spans="1:1" x14ac:dyDescent="0.25">
      <c r="A678" s="46" t="s">
        <v>902</v>
      </c>
    </row>
    <row r="679" spans="1:1" x14ac:dyDescent="0.25">
      <c r="A679" s="46" t="s">
        <v>903</v>
      </c>
    </row>
    <row r="680" spans="1:1" x14ac:dyDescent="0.25">
      <c r="A680" s="46" t="s">
        <v>904</v>
      </c>
    </row>
    <row r="681" spans="1:1" x14ac:dyDescent="0.25">
      <c r="A681" s="46" t="s">
        <v>905</v>
      </c>
    </row>
    <row r="682" spans="1:1" x14ac:dyDescent="0.25">
      <c r="A682" s="46" t="s">
        <v>906</v>
      </c>
    </row>
    <row r="683" spans="1:1" x14ac:dyDescent="0.25">
      <c r="A683" s="46" t="s">
        <v>907</v>
      </c>
    </row>
    <row r="684" spans="1:1" x14ac:dyDescent="0.25">
      <c r="A684" s="46" t="s">
        <v>908</v>
      </c>
    </row>
    <row r="685" spans="1:1" x14ac:dyDescent="0.25">
      <c r="A685" s="46" t="s">
        <v>908</v>
      </c>
    </row>
    <row r="686" spans="1:1" x14ac:dyDescent="0.25">
      <c r="A686" s="46" t="s">
        <v>909</v>
      </c>
    </row>
    <row r="687" spans="1:1" x14ac:dyDescent="0.25">
      <c r="A687" s="46" t="s">
        <v>910</v>
      </c>
    </row>
    <row r="688" spans="1:1" x14ac:dyDescent="0.25">
      <c r="A688" s="46" t="s">
        <v>911</v>
      </c>
    </row>
    <row r="689" spans="1:1" x14ac:dyDescent="0.25">
      <c r="A689" s="46" t="s">
        <v>912</v>
      </c>
    </row>
    <row r="690" spans="1:1" x14ac:dyDescent="0.25">
      <c r="A690" s="46" t="s">
        <v>913</v>
      </c>
    </row>
    <row r="691" spans="1:1" x14ac:dyDescent="0.25">
      <c r="A691" s="46" t="s">
        <v>913</v>
      </c>
    </row>
    <row r="692" spans="1:1" x14ac:dyDescent="0.25">
      <c r="A692" s="46" t="s">
        <v>914</v>
      </c>
    </row>
    <row r="693" spans="1:1" x14ac:dyDescent="0.25">
      <c r="A693" s="46" t="s">
        <v>915</v>
      </c>
    </row>
    <row r="694" spans="1:1" x14ac:dyDescent="0.25">
      <c r="A694" s="46" t="s">
        <v>916</v>
      </c>
    </row>
    <row r="695" spans="1:1" x14ac:dyDescent="0.25">
      <c r="A695" s="46" t="s">
        <v>917</v>
      </c>
    </row>
    <row r="696" spans="1:1" x14ac:dyDescent="0.25">
      <c r="A696" s="46" t="s">
        <v>918</v>
      </c>
    </row>
    <row r="697" spans="1:1" x14ac:dyDescent="0.25">
      <c r="A697" s="46" t="s">
        <v>919</v>
      </c>
    </row>
    <row r="698" spans="1:1" x14ac:dyDescent="0.25">
      <c r="A698" s="46" t="s">
        <v>920</v>
      </c>
    </row>
    <row r="699" spans="1:1" x14ac:dyDescent="0.25">
      <c r="A699" s="46" t="s">
        <v>920</v>
      </c>
    </row>
    <row r="700" spans="1:1" x14ac:dyDescent="0.25">
      <c r="A700" s="46" t="s">
        <v>921</v>
      </c>
    </row>
    <row r="701" spans="1:1" x14ac:dyDescent="0.25">
      <c r="A701" s="46" t="s">
        <v>922</v>
      </c>
    </row>
    <row r="702" spans="1:1" x14ac:dyDescent="0.25">
      <c r="A702" s="46" t="s">
        <v>923</v>
      </c>
    </row>
    <row r="703" spans="1:1" x14ac:dyDescent="0.25">
      <c r="A703" s="46" t="s">
        <v>924</v>
      </c>
    </row>
    <row r="704" spans="1:1" x14ac:dyDescent="0.25">
      <c r="A704" s="46" t="s">
        <v>925</v>
      </c>
    </row>
    <row r="705" spans="1:1" x14ac:dyDescent="0.25">
      <c r="A705" s="46" t="s">
        <v>926</v>
      </c>
    </row>
    <row r="706" spans="1:1" x14ac:dyDescent="0.25">
      <c r="A706" s="46" t="s">
        <v>927</v>
      </c>
    </row>
    <row r="707" spans="1:1" x14ac:dyDescent="0.25">
      <c r="A707" s="46" t="s">
        <v>928</v>
      </c>
    </row>
    <row r="708" spans="1:1" x14ac:dyDescent="0.25">
      <c r="A708" s="46" t="s">
        <v>929</v>
      </c>
    </row>
    <row r="709" spans="1:1" x14ac:dyDescent="0.25">
      <c r="A709" s="46" t="s">
        <v>930</v>
      </c>
    </row>
    <row r="710" spans="1:1" x14ac:dyDescent="0.25">
      <c r="A710" s="46" t="s">
        <v>931</v>
      </c>
    </row>
    <row r="711" spans="1:1" x14ac:dyDescent="0.25">
      <c r="A711" s="46" t="s">
        <v>932</v>
      </c>
    </row>
    <row r="712" spans="1:1" x14ac:dyDescent="0.25">
      <c r="A712" s="46" t="s">
        <v>932</v>
      </c>
    </row>
    <row r="713" spans="1:1" x14ac:dyDescent="0.25">
      <c r="A713" s="46" t="s">
        <v>933</v>
      </c>
    </row>
    <row r="714" spans="1:1" x14ac:dyDescent="0.25">
      <c r="A714" s="46" t="s">
        <v>934</v>
      </c>
    </row>
    <row r="715" spans="1:1" x14ac:dyDescent="0.25">
      <c r="A715" s="46" t="s">
        <v>935</v>
      </c>
    </row>
    <row r="716" spans="1:1" x14ac:dyDescent="0.25">
      <c r="A716" s="46" t="s">
        <v>935</v>
      </c>
    </row>
    <row r="717" spans="1:1" x14ac:dyDescent="0.25">
      <c r="A717" s="46" t="s">
        <v>936</v>
      </c>
    </row>
    <row r="718" spans="1:1" x14ac:dyDescent="0.25">
      <c r="A718" s="46" t="s">
        <v>937</v>
      </c>
    </row>
    <row r="719" spans="1:1" x14ac:dyDescent="0.25">
      <c r="A719" s="46" t="s">
        <v>938</v>
      </c>
    </row>
    <row r="720" spans="1:1" x14ac:dyDescent="0.25">
      <c r="A720" s="46" t="s">
        <v>939</v>
      </c>
    </row>
    <row r="721" spans="1:1" x14ac:dyDescent="0.25">
      <c r="A721" s="46" t="s">
        <v>940</v>
      </c>
    </row>
    <row r="722" spans="1:1" x14ac:dyDescent="0.25">
      <c r="A722" s="46" t="s">
        <v>941</v>
      </c>
    </row>
    <row r="723" spans="1:1" x14ac:dyDescent="0.25">
      <c r="A723" s="46" t="s">
        <v>942</v>
      </c>
    </row>
    <row r="724" spans="1:1" x14ac:dyDescent="0.25">
      <c r="A724" s="46" t="s">
        <v>943</v>
      </c>
    </row>
    <row r="725" spans="1:1" x14ac:dyDescent="0.25">
      <c r="A725" s="46" t="s">
        <v>944</v>
      </c>
    </row>
    <row r="726" spans="1:1" x14ac:dyDescent="0.25">
      <c r="A726" s="46" t="s">
        <v>945</v>
      </c>
    </row>
    <row r="727" spans="1:1" ht="36" x14ac:dyDescent="0.25">
      <c r="A727" s="46" t="s">
        <v>946</v>
      </c>
    </row>
    <row r="728" spans="1:1" x14ac:dyDescent="0.25">
      <c r="A728" s="46" t="s">
        <v>947</v>
      </c>
    </row>
    <row r="729" spans="1:1" x14ac:dyDescent="0.25">
      <c r="A729" s="46" t="s">
        <v>948</v>
      </c>
    </row>
    <row r="730" spans="1:1" x14ac:dyDescent="0.25">
      <c r="A730" s="46" t="s">
        <v>949</v>
      </c>
    </row>
    <row r="731" spans="1:1" x14ac:dyDescent="0.25">
      <c r="A731" s="46" t="s">
        <v>950</v>
      </c>
    </row>
    <row r="732" spans="1:1" x14ac:dyDescent="0.25">
      <c r="A732" s="46" t="s">
        <v>951</v>
      </c>
    </row>
    <row r="733" spans="1:1" x14ac:dyDescent="0.25">
      <c r="A733" s="46" t="s">
        <v>952</v>
      </c>
    </row>
    <row r="734" spans="1:1" x14ac:dyDescent="0.25">
      <c r="A734" s="46" t="s">
        <v>953</v>
      </c>
    </row>
    <row r="735" spans="1:1" x14ac:dyDescent="0.25">
      <c r="A735" s="46" t="s">
        <v>954</v>
      </c>
    </row>
    <row r="736" spans="1:1" x14ac:dyDescent="0.25">
      <c r="A736" s="46" t="s">
        <v>955</v>
      </c>
    </row>
    <row r="737" spans="1:1" x14ac:dyDescent="0.25">
      <c r="A737" s="46" t="s">
        <v>956</v>
      </c>
    </row>
    <row r="738" spans="1:1" x14ac:dyDescent="0.25">
      <c r="A738" s="46" t="s">
        <v>957</v>
      </c>
    </row>
    <row r="739" spans="1:1" x14ac:dyDescent="0.25">
      <c r="A739" s="46" t="s">
        <v>958</v>
      </c>
    </row>
    <row r="740" spans="1:1" x14ac:dyDescent="0.25">
      <c r="A740" s="46" t="s">
        <v>959</v>
      </c>
    </row>
    <row r="741" spans="1:1" x14ac:dyDescent="0.25">
      <c r="A741" s="46" t="s">
        <v>960</v>
      </c>
    </row>
    <row r="742" spans="1:1" x14ac:dyDescent="0.25">
      <c r="A742" s="46" t="s">
        <v>961</v>
      </c>
    </row>
    <row r="743" spans="1:1" x14ac:dyDescent="0.25">
      <c r="A743" s="46" t="s">
        <v>962</v>
      </c>
    </row>
    <row r="744" spans="1:1" x14ac:dyDescent="0.25">
      <c r="A744" s="46" t="s">
        <v>662</v>
      </c>
    </row>
    <row r="745" spans="1:1" x14ac:dyDescent="0.25">
      <c r="A745" s="46" t="s">
        <v>963</v>
      </c>
    </row>
    <row r="746" spans="1:1" x14ac:dyDescent="0.25">
      <c r="A746" s="46" t="s">
        <v>964</v>
      </c>
    </row>
    <row r="747" spans="1:1" x14ac:dyDescent="0.25">
      <c r="A747" s="46" t="s">
        <v>965</v>
      </c>
    </row>
    <row r="748" spans="1:1" x14ac:dyDescent="0.25">
      <c r="A748" s="46" t="s">
        <v>966</v>
      </c>
    </row>
    <row r="749" spans="1:1" x14ac:dyDescent="0.25">
      <c r="A749" s="46" t="s">
        <v>966</v>
      </c>
    </row>
    <row r="750" spans="1:1" x14ac:dyDescent="0.25">
      <c r="A750" s="46" t="s">
        <v>967</v>
      </c>
    </row>
    <row r="751" spans="1:1" x14ac:dyDescent="0.25">
      <c r="A751" s="46" t="s">
        <v>968</v>
      </c>
    </row>
    <row r="752" spans="1:1" x14ac:dyDescent="0.25">
      <c r="A752" s="46" t="s">
        <v>969</v>
      </c>
    </row>
    <row r="753" spans="1:1" x14ac:dyDescent="0.25">
      <c r="A753" s="46" t="s">
        <v>970</v>
      </c>
    </row>
    <row r="754" spans="1:1" x14ac:dyDescent="0.25">
      <c r="A754" s="46" t="s">
        <v>971</v>
      </c>
    </row>
    <row r="755" spans="1:1" x14ac:dyDescent="0.25">
      <c r="A755" s="46" t="s">
        <v>972</v>
      </c>
    </row>
    <row r="756" spans="1:1" x14ac:dyDescent="0.25">
      <c r="A756" s="46" t="s">
        <v>973</v>
      </c>
    </row>
    <row r="757" spans="1:1" x14ac:dyDescent="0.25">
      <c r="A757" s="46" t="s">
        <v>974</v>
      </c>
    </row>
    <row r="758" spans="1:1" x14ac:dyDescent="0.25">
      <c r="A758" s="46" t="s">
        <v>975</v>
      </c>
    </row>
    <row r="759" spans="1:1" x14ac:dyDescent="0.25">
      <c r="A759" s="46" t="s">
        <v>976</v>
      </c>
    </row>
    <row r="760" spans="1:1" x14ac:dyDescent="0.25">
      <c r="A760" s="46" t="s">
        <v>977</v>
      </c>
    </row>
    <row r="761" spans="1:1" x14ac:dyDescent="0.25">
      <c r="A761" s="46" t="s">
        <v>978</v>
      </c>
    </row>
    <row r="762" spans="1:1" x14ac:dyDescent="0.25">
      <c r="A762" s="46" t="s">
        <v>979</v>
      </c>
    </row>
    <row r="763" spans="1:1" x14ac:dyDescent="0.25">
      <c r="A763" s="46" t="s">
        <v>980</v>
      </c>
    </row>
    <row r="764" spans="1:1" x14ac:dyDescent="0.25">
      <c r="A764" s="46" t="s">
        <v>981</v>
      </c>
    </row>
    <row r="765" spans="1:1" x14ac:dyDescent="0.25">
      <c r="A765" s="46" t="s">
        <v>982</v>
      </c>
    </row>
    <row r="766" spans="1:1" x14ac:dyDescent="0.25">
      <c r="A766" s="46" t="s">
        <v>983</v>
      </c>
    </row>
    <row r="767" spans="1:1" x14ac:dyDescent="0.25">
      <c r="A767" s="46" t="s">
        <v>984</v>
      </c>
    </row>
    <row r="768" spans="1:1" x14ac:dyDescent="0.25">
      <c r="A768" s="46" t="s">
        <v>985</v>
      </c>
    </row>
    <row r="769" spans="1:1" x14ac:dyDescent="0.25">
      <c r="A769" s="46" t="s">
        <v>986</v>
      </c>
    </row>
    <row r="770" spans="1:1" x14ac:dyDescent="0.25">
      <c r="A770" s="46" t="s">
        <v>987</v>
      </c>
    </row>
    <row r="771" spans="1:1" x14ac:dyDescent="0.25">
      <c r="A771" s="46" t="s">
        <v>988</v>
      </c>
    </row>
    <row r="772" spans="1:1" x14ac:dyDescent="0.25">
      <c r="A772" s="46" t="s">
        <v>989</v>
      </c>
    </row>
    <row r="773" spans="1:1" x14ac:dyDescent="0.25">
      <c r="A773" s="46" t="s">
        <v>990</v>
      </c>
    </row>
    <row r="774" spans="1:1" x14ac:dyDescent="0.25">
      <c r="A774" s="46" t="s">
        <v>991</v>
      </c>
    </row>
    <row r="775" spans="1:1" x14ac:dyDescent="0.25">
      <c r="A775" s="46" t="s">
        <v>992</v>
      </c>
    </row>
    <row r="776" spans="1:1" x14ac:dyDescent="0.25">
      <c r="A776" s="46" t="s">
        <v>993</v>
      </c>
    </row>
    <row r="777" spans="1:1" x14ac:dyDescent="0.25">
      <c r="A777" s="46" t="s">
        <v>994</v>
      </c>
    </row>
    <row r="778" spans="1:1" x14ac:dyDescent="0.25">
      <c r="A778" s="46" t="s">
        <v>995</v>
      </c>
    </row>
    <row r="779" spans="1:1" x14ac:dyDescent="0.25">
      <c r="A779" s="46" t="s">
        <v>995</v>
      </c>
    </row>
    <row r="780" spans="1:1" x14ac:dyDescent="0.25">
      <c r="A780" s="46" t="s">
        <v>996</v>
      </c>
    </row>
    <row r="781" spans="1:1" x14ac:dyDescent="0.25">
      <c r="A781" s="46" t="s">
        <v>996</v>
      </c>
    </row>
    <row r="782" spans="1:1" x14ac:dyDescent="0.25">
      <c r="A782" s="46" t="s">
        <v>996</v>
      </c>
    </row>
    <row r="783" spans="1:1" x14ac:dyDescent="0.25">
      <c r="A783" s="46" t="s">
        <v>997</v>
      </c>
    </row>
    <row r="784" spans="1:1" x14ac:dyDescent="0.25">
      <c r="A784" s="46" t="s">
        <v>998</v>
      </c>
    </row>
    <row r="785" spans="1:1" x14ac:dyDescent="0.25">
      <c r="A785" s="46" t="s">
        <v>999</v>
      </c>
    </row>
    <row r="786" spans="1:1" x14ac:dyDescent="0.25">
      <c r="A786" s="46" t="s">
        <v>1000</v>
      </c>
    </row>
    <row r="787" spans="1:1" x14ac:dyDescent="0.25">
      <c r="A787" s="46" t="s">
        <v>1001</v>
      </c>
    </row>
    <row r="788" spans="1:1" x14ac:dyDescent="0.25">
      <c r="A788" s="46" t="s">
        <v>1002</v>
      </c>
    </row>
    <row r="789" spans="1:1" x14ac:dyDescent="0.25">
      <c r="A789" s="46" t="s">
        <v>1003</v>
      </c>
    </row>
    <row r="790" spans="1:1" x14ac:dyDescent="0.25">
      <c r="A790" s="46" t="s">
        <v>1004</v>
      </c>
    </row>
    <row r="791" spans="1:1" x14ac:dyDescent="0.25">
      <c r="A791" s="46" t="s">
        <v>1005</v>
      </c>
    </row>
    <row r="792" spans="1:1" x14ac:dyDescent="0.25">
      <c r="A792" s="46" t="s">
        <v>1006</v>
      </c>
    </row>
    <row r="793" spans="1:1" x14ac:dyDescent="0.25">
      <c r="A793" s="46" t="s">
        <v>1007</v>
      </c>
    </row>
    <row r="794" spans="1:1" x14ac:dyDescent="0.25">
      <c r="A794" s="46" t="s">
        <v>1008</v>
      </c>
    </row>
    <row r="795" spans="1:1" x14ac:dyDescent="0.25">
      <c r="A795" s="46" t="s">
        <v>665</v>
      </c>
    </row>
    <row r="796" spans="1:1" x14ac:dyDescent="0.25">
      <c r="A796" s="46" t="s">
        <v>1009</v>
      </c>
    </row>
    <row r="797" spans="1:1" x14ac:dyDescent="0.25">
      <c r="A797" s="46" t="s">
        <v>1010</v>
      </c>
    </row>
    <row r="798" spans="1:1" x14ac:dyDescent="0.25">
      <c r="A798" s="46" t="s">
        <v>1011</v>
      </c>
    </row>
    <row r="799" spans="1:1" x14ac:dyDescent="0.25">
      <c r="A799" s="46" t="s">
        <v>1012</v>
      </c>
    </row>
    <row r="800" spans="1:1" x14ac:dyDescent="0.25">
      <c r="A800" s="46" t="s">
        <v>1012</v>
      </c>
    </row>
    <row r="801" spans="1:1" x14ac:dyDescent="0.25">
      <c r="A801" s="46" t="s">
        <v>1013</v>
      </c>
    </row>
    <row r="802" spans="1:1" x14ac:dyDescent="0.25">
      <c r="A802" s="46" t="s">
        <v>1013</v>
      </c>
    </row>
    <row r="803" spans="1:1" x14ac:dyDescent="0.25">
      <c r="A803" s="46" t="s">
        <v>1014</v>
      </c>
    </row>
    <row r="804" spans="1:1" x14ac:dyDescent="0.25">
      <c r="A804" s="46" t="s">
        <v>1015</v>
      </c>
    </row>
    <row r="805" spans="1:1" x14ac:dyDescent="0.25">
      <c r="A805" s="46" t="s">
        <v>1016</v>
      </c>
    </row>
    <row r="806" spans="1:1" x14ac:dyDescent="0.25">
      <c r="A806" s="46" t="s">
        <v>1017</v>
      </c>
    </row>
    <row r="807" spans="1:1" x14ac:dyDescent="0.25">
      <c r="A807" s="46" t="s">
        <v>1018</v>
      </c>
    </row>
    <row r="808" spans="1:1" x14ac:dyDescent="0.25">
      <c r="A808" s="46" t="s">
        <v>1019</v>
      </c>
    </row>
    <row r="809" spans="1:1" x14ac:dyDescent="0.25">
      <c r="A809" s="46" t="s">
        <v>1019</v>
      </c>
    </row>
    <row r="810" spans="1:1" x14ac:dyDescent="0.25">
      <c r="A810" s="46" t="s">
        <v>1020</v>
      </c>
    </row>
    <row r="811" spans="1:1" x14ac:dyDescent="0.25">
      <c r="A811" s="46" t="s">
        <v>1021</v>
      </c>
    </row>
    <row r="812" spans="1:1" x14ac:dyDescent="0.25">
      <c r="A812" s="46" t="s">
        <v>1022</v>
      </c>
    </row>
    <row r="813" spans="1:1" x14ac:dyDescent="0.25">
      <c r="A813" s="46" t="s">
        <v>1023</v>
      </c>
    </row>
    <row r="814" spans="1:1" x14ac:dyDescent="0.25">
      <c r="A814" s="46" t="s">
        <v>1024</v>
      </c>
    </row>
    <row r="815" spans="1:1" x14ac:dyDescent="0.25">
      <c r="A815" s="46" t="s">
        <v>1025</v>
      </c>
    </row>
    <row r="816" spans="1:1" x14ac:dyDescent="0.25">
      <c r="A816" s="46" t="s">
        <v>1026</v>
      </c>
    </row>
    <row r="817" spans="1:1" x14ac:dyDescent="0.25">
      <c r="A817" s="46" t="s">
        <v>1027</v>
      </c>
    </row>
    <row r="818" spans="1:1" x14ac:dyDescent="0.25">
      <c r="A818" s="46" t="s">
        <v>1028</v>
      </c>
    </row>
    <row r="819" spans="1:1" x14ac:dyDescent="0.25">
      <c r="A819" s="46" t="s">
        <v>1029</v>
      </c>
    </row>
    <row r="820" spans="1:1" x14ac:dyDescent="0.25">
      <c r="A820" s="46" t="s">
        <v>1030</v>
      </c>
    </row>
    <row r="821" spans="1:1" x14ac:dyDescent="0.25">
      <c r="A821" s="46" t="s">
        <v>1031</v>
      </c>
    </row>
    <row r="822" spans="1:1" x14ac:dyDescent="0.25">
      <c r="A822" s="46" t="s">
        <v>1032</v>
      </c>
    </row>
    <row r="823" spans="1:1" x14ac:dyDescent="0.25">
      <c r="A823" s="46" t="s">
        <v>1033</v>
      </c>
    </row>
    <row r="824" spans="1:1" x14ac:dyDescent="0.25">
      <c r="A824" s="46" t="s">
        <v>1034</v>
      </c>
    </row>
    <row r="825" spans="1:1" x14ac:dyDescent="0.25">
      <c r="A825" s="46" t="s">
        <v>1035</v>
      </c>
    </row>
    <row r="826" spans="1:1" x14ac:dyDescent="0.25">
      <c r="A826" s="46" t="s">
        <v>1036</v>
      </c>
    </row>
    <row r="827" spans="1:1" x14ac:dyDescent="0.25">
      <c r="A827" s="46" t="s">
        <v>1037</v>
      </c>
    </row>
    <row r="828" spans="1:1" x14ac:dyDescent="0.25">
      <c r="A828" s="46" t="s">
        <v>1038</v>
      </c>
    </row>
    <row r="829" spans="1:1" x14ac:dyDescent="0.25">
      <c r="A829" s="46" t="s">
        <v>1039</v>
      </c>
    </row>
    <row r="830" spans="1:1" x14ac:dyDescent="0.25">
      <c r="A830" s="46" t="s">
        <v>1040</v>
      </c>
    </row>
    <row r="831" spans="1:1" x14ac:dyDescent="0.25">
      <c r="A831" s="46" t="s">
        <v>1041</v>
      </c>
    </row>
    <row r="832" spans="1:1" x14ac:dyDescent="0.25">
      <c r="A832" s="46" t="s">
        <v>1042</v>
      </c>
    </row>
    <row r="833" spans="1:1" x14ac:dyDescent="0.25">
      <c r="A833" s="46" t="s">
        <v>1043</v>
      </c>
    </row>
    <row r="834" spans="1:1" x14ac:dyDescent="0.25">
      <c r="A834" s="46" t="s">
        <v>1044</v>
      </c>
    </row>
    <row r="835" spans="1:1" x14ac:dyDescent="0.25">
      <c r="A835" s="46" t="s">
        <v>1045</v>
      </c>
    </row>
    <row r="836" spans="1:1" x14ac:dyDescent="0.25">
      <c r="A836" s="46" t="s">
        <v>1046</v>
      </c>
    </row>
    <row r="837" spans="1:1" x14ac:dyDescent="0.25">
      <c r="A837" s="46" t="s">
        <v>1047</v>
      </c>
    </row>
    <row r="838" spans="1:1" x14ac:dyDescent="0.25">
      <c r="A838" s="46" t="s">
        <v>1048</v>
      </c>
    </row>
    <row r="839" spans="1:1" x14ac:dyDescent="0.25">
      <c r="A839" s="46" t="s">
        <v>1049</v>
      </c>
    </row>
    <row r="840" spans="1:1" x14ac:dyDescent="0.25">
      <c r="A840" s="46" t="s">
        <v>1050</v>
      </c>
    </row>
    <row r="841" spans="1:1" x14ac:dyDescent="0.25">
      <c r="A841" s="46" t="s">
        <v>1051</v>
      </c>
    </row>
    <row r="842" spans="1:1" x14ac:dyDescent="0.25">
      <c r="A842" s="46" t="s">
        <v>1052</v>
      </c>
    </row>
    <row r="843" spans="1:1" x14ac:dyDescent="0.25">
      <c r="A843" s="46" t="s">
        <v>1053</v>
      </c>
    </row>
    <row r="844" spans="1:1" x14ac:dyDescent="0.25">
      <c r="A844" s="46" t="s">
        <v>1054</v>
      </c>
    </row>
    <row r="845" spans="1:1" x14ac:dyDescent="0.25">
      <c r="A845" s="46" t="s">
        <v>1055</v>
      </c>
    </row>
    <row r="846" spans="1:1" x14ac:dyDescent="0.25">
      <c r="A846" s="46" t="s">
        <v>1056</v>
      </c>
    </row>
    <row r="847" spans="1:1" x14ac:dyDescent="0.25">
      <c r="A847" s="46" t="s">
        <v>1057</v>
      </c>
    </row>
    <row r="848" spans="1:1" x14ac:dyDescent="0.25">
      <c r="A848" s="46" t="s">
        <v>1058</v>
      </c>
    </row>
    <row r="849" spans="1:1" x14ac:dyDescent="0.25">
      <c r="A849" s="46" t="s">
        <v>1059</v>
      </c>
    </row>
    <row r="850" spans="1:1" x14ac:dyDescent="0.25">
      <c r="A850" s="46" t="s">
        <v>1060</v>
      </c>
    </row>
    <row r="851" spans="1:1" x14ac:dyDescent="0.25">
      <c r="A851" s="46" t="s">
        <v>1061</v>
      </c>
    </row>
    <row r="852" spans="1:1" x14ac:dyDescent="0.25">
      <c r="A852" s="46" t="s">
        <v>1062</v>
      </c>
    </row>
    <row r="853" spans="1:1" x14ac:dyDescent="0.25">
      <c r="A853" s="46" t="s">
        <v>1063</v>
      </c>
    </row>
    <row r="854" spans="1:1" x14ac:dyDescent="0.25">
      <c r="A854" s="46" t="s">
        <v>1064</v>
      </c>
    </row>
    <row r="855" spans="1:1" x14ac:dyDescent="0.25">
      <c r="A855" s="46" t="s">
        <v>1065</v>
      </c>
    </row>
    <row r="856" spans="1:1" x14ac:dyDescent="0.25">
      <c r="A856" s="46" t="s">
        <v>1066</v>
      </c>
    </row>
    <row r="857" spans="1:1" x14ac:dyDescent="0.25">
      <c r="A857" s="46" t="s">
        <v>1067</v>
      </c>
    </row>
    <row r="858" spans="1:1" x14ac:dyDescent="0.25">
      <c r="A858" s="46" t="s">
        <v>1068</v>
      </c>
    </row>
    <row r="859" spans="1:1" x14ac:dyDescent="0.25">
      <c r="A859" s="46" t="s">
        <v>1069</v>
      </c>
    </row>
    <row r="860" spans="1:1" x14ac:dyDescent="0.25">
      <c r="A860" s="46" t="s">
        <v>1070</v>
      </c>
    </row>
    <row r="861" spans="1:1" x14ac:dyDescent="0.25">
      <c r="A861" s="46" t="s">
        <v>1071</v>
      </c>
    </row>
    <row r="862" spans="1:1" x14ac:dyDescent="0.25">
      <c r="A862" s="46" t="s">
        <v>1072</v>
      </c>
    </row>
    <row r="863" spans="1:1" x14ac:dyDescent="0.25">
      <c r="A863" s="46" t="s">
        <v>1073</v>
      </c>
    </row>
    <row r="864" spans="1:1" x14ac:dyDescent="0.25">
      <c r="A864" s="46" t="s">
        <v>1074</v>
      </c>
    </row>
    <row r="865" spans="1:1" x14ac:dyDescent="0.25">
      <c r="A865" s="46" t="s">
        <v>1075</v>
      </c>
    </row>
    <row r="866" spans="1:1" x14ac:dyDescent="0.25">
      <c r="A866" s="46" t="s">
        <v>1076</v>
      </c>
    </row>
    <row r="867" spans="1:1" x14ac:dyDescent="0.25">
      <c r="A867" s="46" t="s">
        <v>1076</v>
      </c>
    </row>
    <row r="868" spans="1:1" x14ac:dyDescent="0.25">
      <c r="A868" s="46" t="s">
        <v>1077</v>
      </c>
    </row>
    <row r="869" spans="1:1" x14ac:dyDescent="0.25">
      <c r="A869" s="46" t="s">
        <v>1078</v>
      </c>
    </row>
    <row r="870" spans="1:1" x14ac:dyDescent="0.25">
      <c r="A870" s="46" t="s">
        <v>1079</v>
      </c>
    </row>
    <row r="871" spans="1:1" x14ac:dyDescent="0.25">
      <c r="A871" s="46" t="s">
        <v>1079</v>
      </c>
    </row>
    <row r="872" spans="1:1" x14ac:dyDescent="0.25">
      <c r="A872" s="46" t="s">
        <v>1080</v>
      </c>
    </row>
    <row r="873" spans="1:1" x14ac:dyDescent="0.25">
      <c r="A873" s="46" t="s">
        <v>1081</v>
      </c>
    </row>
    <row r="874" spans="1:1" x14ac:dyDescent="0.25">
      <c r="A874" s="46" t="s">
        <v>1082</v>
      </c>
    </row>
    <row r="875" spans="1:1" x14ac:dyDescent="0.25">
      <c r="A875" s="46" t="s">
        <v>1083</v>
      </c>
    </row>
    <row r="876" spans="1:1" x14ac:dyDescent="0.25">
      <c r="A876" s="46" t="s">
        <v>1084</v>
      </c>
    </row>
    <row r="877" spans="1:1" x14ac:dyDescent="0.25">
      <c r="A877" s="46" t="s">
        <v>1085</v>
      </c>
    </row>
    <row r="878" spans="1:1" x14ac:dyDescent="0.25">
      <c r="A878" s="46" t="s">
        <v>1085</v>
      </c>
    </row>
    <row r="879" spans="1:1" x14ac:dyDescent="0.25">
      <c r="A879" s="46" t="s">
        <v>1086</v>
      </c>
    </row>
    <row r="880" spans="1:1" x14ac:dyDescent="0.25">
      <c r="A880" s="46" t="s">
        <v>1087</v>
      </c>
    </row>
    <row r="881" spans="1:1" x14ac:dyDescent="0.25">
      <c r="A881" s="46" t="s">
        <v>1088</v>
      </c>
    </row>
    <row r="882" spans="1:1" x14ac:dyDescent="0.25">
      <c r="A882" s="46" t="s">
        <v>1089</v>
      </c>
    </row>
    <row r="883" spans="1:1" x14ac:dyDescent="0.25">
      <c r="A883" s="46" t="s">
        <v>1090</v>
      </c>
    </row>
    <row r="884" spans="1:1" x14ac:dyDescent="0.25">
      <c r="A884" s="46" t="s">
        <v>1091</v>
      </c>
    </row>
    <row r="885" spans="1:1" x14ac:dyDescent="0.25">
      <c r="A885" s="46" t="s">
        <v>1092</v>
      </c>
    </row>
    <row r="886" spans="1:1" x14ac:dyDescent="0.25">
      <c r="A886" s="46" t="s">
        <v>1093</v>
      </c>
    </row>
    <row r="887" spans="1:1" x14ac:dyDescent="0.25">
      <c r="A887" s="46" t="s">
        <v>1094</v>
      </c>
    </row>
    <row r="888" spans="1:1" x14ac:dyDescent="0.25">
      <c r="A888" s="46" t="s">
        <v>1095</v>
      </c>
    </row>
    <row r="889" spans="1:1" x14ac:dyDescent="0.25">
      <c r="A889" s="46" t="s">
        <v>1096</v>
      </c>
    </row>
    <row r="890" spans="1:1" x14ac:dyDescent="0.25">
      <c r="A890" s="46" t="s">
        <v>1097</v>
      </c>
    </row>
    <row r="891" spans="1:1" x14ac:dyDescent="0.25">
      <c r="A891" s="46" t="s">
        <v>1098</v>
      </c>
    </row>
    <row r="892" spans="1:1" x14ac:dyDescent="0.25">
      <c r="A892" s="46" t="s">
        <v>1099</v>
      </c>
    </row>
    <row r="893" spans="1:1" x14ac:dyDescent="0.25">
      <c r="A893" s="46" t="s">
        <v>1100</v>
      </c>
    </row>
    <row r="894" spans="1:1" x14ac:dyDescent="0.25">
      <c r="A894" s="46" t="s">
        <v>1101</v>
      </c>
    </row>
    <row r="895" spans="1:1" x14ac:dyDescent="0.25">
      <c r="A895" s="46" t="s">
        <v>1102</v>
      </c>
    </row>
    <row r="896" spans="1:1" x14ac:dyDescent="0.25">
      <c r="A896" s="46" t="s">
        <v>1103</v>
      </c>
    </row>
    <row r="897" spans="1:1" x14ac:dyDescent="0.25">
      <c r="A897" s="46" t="s">
        <v>1104</v>
      </c>
    </row>
    <row r="898" spans="1:1" x14ac:dyDescent="0.25">
      <c r="A898" s="46" t="s">
        <v>1105</v>
      </c>
    </row>
    <row r="899" spans="1:1" x14ac:dyDescent="0.25">
      <c r="A899" s="46" t="s">
        <v>1106</v>
      </c>
    </row>
    <row r="900" spans="1:1" x14ac:dyDescent="0.25">
      <c r="A900" s="46" t="s">
        <v>1107</v>
      </c>
    </row>
    <row r="901" spans="1:1" x14ac:dyDescent="0.25">
      <c r="A901" s="46" t="s">
        <v>1107</v>
      </c>
    </row>
    <row r="902" spans="1:1" x14ac:dyDescent="0.25">
      <c r="A902" s="46" t="s">
        <v>1108</v>
      </c>
    </row>
    <row r="903" spans="1:1" x14ac:dyDescent="0.25">
      <c r="A903" s="46" t="s">
        <v>1109</v>
      </c>
    </row>
    <row r="904" spans="1:1" x14ac:dyDescent="0.25">
      <c r="A904" s="46" t="s">
        <v>1110</v>
      </c>
    </row>
    <row r="905" spans="1:1" x14ac:dyDescent="0.25">
      <c r="A905" s="46" t="s">
        <v>1111</v>
      </c>
    </row>
    <row r="906" spans="1:1" x14ac:dyDescent="0.25">
      <c r="A906" s="46" t="s">
        <v>1112</v>
      </c>
    </row>
    <row r="907" spans="1:1" x14ac:dyDescent="0.25">
      <c r="A907" s="46" t="s">
        <v>1113</v>
      </c>
    </row>
    <row r="908" spans="1:1" x14ac:dyDescent="0.25">
      <c r="A908" s="46" t="s">
        <v>1114</v>
      </c>
    </row>
    <row r="909" spans="1:1" x14ac:dyDescent="0.25">
      <c r="A909" s="46" t="s">
        <v>1115</v>
      </c>
    </row>
    <row r="910" spans="1:1" x14ac:dyDescent="0.25">
      <c r="A910" s="46" t="s">
        <v>1116</v>
      </c>
    </row>
    <row r="911" spans="1:1" x14ac:dyDescent="0.25">
      <c r="A911" s="46" t="s">
        <v>1117</v>
      </c>
    </row>
    <row r="912" spans="1:1" x14ac:dyDescent="0.25">
      <c r="A912" s="46" t="s">
        <v>1118</v>
      </c>
    </row>
    <row r="913" spans="1:1" x14ac:dyDescent="0.25">
      <c r="A913" s="46" t="s">
        <v>1119</v>
      </c>
    </row>
    <row r="914" spans="1:1" x14ac:dyDescent="0.25">
      <c r="A914" s="46" t="s">
        <v>1120</v>
      </c>
    </row>
    <row r="915" spans="1:1" x14ac:dyDescent="0.25">
      <c r="A915" s="46" t="s">
        <v>1121</v>
      </c>
    </row>
    <row r="916" spans="1:1" x14ac:dyDescent="0.25">
      <c r="A916" s="46" t="s">
        <v>1122</v>
      </c>
    </row>
    <row r="917" spans="1:1" x14ac:dyDescent="0.25">
      <c r="A917" s="46" t="s">
        <v>1123</v>
      </c>
    </row>
    <row r="918" spans="1:1" x14ac:dyDescent="0.25">
      <c r="A918" s="46" t="s">
        <v>1124</v>
      </c>
    </row>
    <row r="919" spans="1:1" x14ac:dyDescent="0.25">
      <c r="A919" s="46" t="s">
        <v>1125</v>
      </c>
    </row>
    <row r="920" spans="1:1" x14ac:dyDescent="0.25">
      <c r="A920" s="46" t="s">
        <v>1126</v>
      </c>
    </row>
    <row r="921" spans="1:1" x14ac:dyDescent="0.25">
      <c r="A921" s="46" t="s">
        <v>1127</v>
      </c>
    </row>
    <row r="922" spans="1:1" x14ac:dyDescent="0.25">
      <c r="A922" s="46" t="s">
        <v>1128</v>
      </c>
    </row>
    <row r="923" spans="1:1" x14ac:dyDescent="0.25">
      <c r="A923" s="46" t="s">
        <v>1129</v>
      </c>
    </row>
    <row r="924" spans="1:1" x14ac:dyDescent="0.25">
      <c r="A924" s="46" t="s">
        <v>1130</v>
      </c>
    </row>
    <row r="925" spans="1:1" x14ac:dyDescent="0.25">
      <c r="A925" s="46" t="s">
        <v>1131</v>
      </c>
    </row>
    <row r="926" spans="1:1" x14ac:dyDescent="0.25">
      <c r="A926" s="46" t="s">
        <v>1132</v>
      </c>
    </row>
    <row r="927" spans="1:1" x14ac:dyDescent="0.25">
      <c r="A927" s="46" t="s">
        <v>1133</v>
      </c>
    </row>
    <row r="928" spans="1:1" x14ac:dyDescent="0.25">
      <c r="A928" s="46" t="s">
        <v>1134</v>
      </c>
    </row>
    <row r="929" spans="1:1" x14ac:dyDescent="0.25">
      <c r="A929" s="46" t="s">
        <v>1135</v>
      </c>
    </row>
    <row r="930" spans="1:1" x14ac:dyDescent="0.25">
      <c r="A930" s="46" t="s">
        <v>1136</v>
      </c>
    </row>
    <row r="931" spans="1:1" x14ac:dyDescent="0.25">
      <c r="A931" s="46" t="s">
        <v>1137</v>
      </c>
    </row>
    <row r="932" spans="1:1" x14ac:dyDescent="0.25">
      <c r="A932" s="46" t="s">
        <v>1138</v>
      </c>
    </row>
    <row r="933" spans="1:1" x14ac:dyDescent="0.25">
      <c r="A933" s="46" t="s">
        <v>1139</v>
      </c>
    </row>
    <row r="934" spans="1:1" x14ac:dyDescent="0.25">
      <c r="A934" s="46" t="s">
        <v>1140</v>
      </c>
    </row>
    <row r="935" spans="1:1" x14ac:dyDescent="0.25">
      <c r="A935" s="46" t="s">
        <v>1141</v>
      </c>
    </row>
    <row r="936" spans="1:1" x14ac:dyDescent="0.25">
      <c r="A936" s="46" t="s">
        <v>1142</v>
      </c>
    </row>
    <row r="937" spans="1:1" x14ac:dyDescent="0.25">
      <c r="A937" s="46" t="s">
        <v>1143</v>
      </c>
    </row>
    <row r="938" spans="1:1" x14ac:dyDescent="0.25">
      <c r="A938" s="46" t="s">
        <v>1144</v>
      </c>
    </row>
    <row r="939" spans="1:1" x14ac:dyDescent="0.25">
      <c r="A939" s="46" t="s">
        <v>1145</v>
      </c>
    </row>
    <row r="940" spans="1:1" x14ac:dyDescent="0.25">
      <c r="A940" s="46" t="s">
        <v>1146</v>
      </c>
    </row>
    <row r="941" spans="1:1" x14ac:dyDescent="0.25">
      <c r="A941" s="46" t="s">
        <v>1147</v>
      </c>
    </row>
    <row r="942" spans="1:1" x14ac:dyDescent="0.25">
      <c r="A942" s="46" t="s">
        <v>1148</v>
      </c>
    </row>
    <row r="943" spans="1:1" x14ac:dyDescent="0.25">
      <c r="A943" s="46" t="s">
        <v>1149</v>
      </c>
    </row>
    <row r="944" spans="1:1" x14ac:dyDescent="0.25">
      <c r="A944" s="46" t="s">
        <v>1150</v>
      </c>
    </row>
    <row r="945" spans="1:1" x14ac:dyDescent="0.25">
      <c r="A945" s="46" t="s">
        <v>1151</v>
      </c>
    </row>
    <row r="946" spans="1:1" x14ac:dyDescent="0.25">
      <c r="A946" s="46" t="s">
        <v>1152</v>
      </c>
    </row>
    <row r="947" spans="1:1" x14ac:dyDescent="0.25">
      <c r="A947" s="46" t="s">
        <v>1153</v>
      </c>
    </row>
    <row r="948" spans="1:1" x14ac:dyDescent="0.25">
      <c r="A948" s="46" t="s">
        <v>1154</v>
      </c>
    </row>
    <row r="949" spans="1:1" x14ac:dyDescent="0.25">
      <c r="A949" s="46" t="s">
        <v>1155</v>
      </c>
    </row>
    <row r="950" spans="1:1" x14ac:dyDescent="0.25">
      <c r="A950" s="46" t="s">
        <v>1156</v>
      </c>
    </row>
    <row r="951" spans="1:1" x14ac:dyDescent="0.25">
      <c r="A951" s="46" t="s">
        <v>1157</v>
      </c>
    </row>
    <row r="952" spans="1:1" x14ac:dyDescent="0.25">
      <c r="A952" s="46" t="s">
        <v>1158</v>
      </c>
    </row>
    <row r="953" spans="1:1" x14ac:dyDescent="0.25">
      <c r="A953" s="46" t="s">
        <v>1159</v>
      </c>
    </row>
    <row r="954" spans="1:1" x14ac:dyDescent="0.25">
      <c r="A954" s="46" t="s">
        <v>1160</v>
      </c>
    </row>
    <row r="955" spans="1:1" x14ac:dyDescent="0.25">
      <c r="A955" s="46" t="s">
        <v>1161</v>
      </c>
    </row>
    <row r="956" spans="1:1" x14ac:dyDescent="0.25">
      <c r="A956" s="46" t="s">
        <v>1162</v>
      </c>
    </row>
    <row r="957" spans="1:1" x14ac:dyDescent="0.25">
      <c r="A957" s="46" t="s">
        <v>1163</v>
      </c>
    </row>
    <row r="958" spans="1:1" x14ac:dyDescent="0.25">
      <c r="A958" s="46" t="s">
        <v>1164</v>
      </c>
    </row>
    <row r="959" spans="1:1" x14ac:dyDescent="0.25">
      <c r="A959" s="46" t="s">
        <v>1165</v>
      </c>
    </row>
    <row r="960" spans="1:1" x14ac:dyDescent="0.25">
      <c r="A960" s="46" t="s">
        <v>1166</v>
      </c>
    </row>
    <row r="961" spans="1:1" x14ac:dyDescent="0.25">
      <c r="A961" s="46" t="s">
        <v>1167</v>
      </c>
    </row>
    <row r="962" spans="1:1" x14ac:dyDescent="0.25">
      <c r="A962" s="46" t="s">
        <v>1168</v>
      </c>
    </row>
    <row r="963" spans="1:1" x14ac:dyDescent="0.25">
      <c r="A963" s="46" t="s">
        <v>1169</v>
      </c>
    </row>
    <row r="964" spans="1:1" x14ac:dyDescent="0.25">
      <c r="A964" s="46" t="s">
        <v>1170</v>
      </c>
    </row>
    <row r="965" spans="1:1" x14ac:dyDescent="0.25">
      <c r="A965" s="46" t="s">
        <v>1171</v>
      </c>
    </row>
    <row r="966" spans="1:1" x14ac:dyDescent="0.25">
      <c r="A966" s="46" t="s">
        <v>1172</v>
      </c>
    </row>
    <row r="967" spans="1:1" x14ac:dyDescent="0.25">
      <c r="A967" s="46" t="s">
        <v>1173</v>
      </c>
    </row>
    <row r="968" spans="1:1" x14ac:dyDescent="0.25">
      <c r="A968" s="46" t="s">
        <v>1174</v>
      </c>
    </row>
    <row r="969" spans="1:1" x14ac:dyDescent="0.25">
      <c r="A969" s="46" t="s">
        <v>1175</v>
      </c>
    </row>
    <row r="970" spans="1:1" x14ac:dyDescent="0.25">
      <c r="A970" s="46" t="s">
        <v>1175</v>
      </c>
    </row>
    <row r="971" spans="1:1" x14ac:dyDescent="0.25">
      <c r="A971" s="46" t="s">
        <v>1176</v>
      </c>
    </row>
    <row r="972" spans="1:1" x14ac:dyDescent="0.25">
      <c r="A972" s="46" t="s">
        <v>1177</v>
      </c>
    </row>
    <row r="973" spans="1:1" x14ac:dyDescent="0.25">
      <c r="A973" s="46" t="s">
        <v>1177</v>
      </c>
    </row>
    <row r="974" spans="1:1" x14ac:dyDescent="0.25">
      <c r="A974" s="46" t="s">
        <v>1178</v>
      </c>
    </row>
    <row r="975" spans="1:1" x14ac:dyDescent="0.25">
      <c r="A975" s="46" t="s">
        <v>1179</v>
      </c>
    </row>
    <row r="976" spans="1:1" x14ac:dyDescent="0.25">
      <c r="A976" s="46" t="s">
        <v>1180</v>
      </c>
    </row>
    <row r="977" spans="1:1" x14ac:dyDescent="0.25">
      <c r="A977" s="46" t="s">
        <v>1181</v>
      </c>
    </row>
    <row r="978" spans="1:1" x14ac:dyDescent="0.25">
      <c r="A978" s="46" t="s">
        <v>1182</v>
      </c>
    </row>
    <row r="979" spans="1:1" x14ac:dyDescent="0.25">
      <c r="A979" s="46" t="s">
        <v>1183</v>
      </c>
    </row>
    <row r="980" spans="1:1" x14ac:dyDescent="0.25">
      <c r="A980" s="46" t="s">
        <v>1184</v>
      </c>
    </row>
    <row r="981" spans="1:1" x14ac:dyDescent="0.25">
      <c r="A981" s="46" t="s">
        <v>1185</v>
      </c>
    </row>
    <row r="982" spans="1:1" x14ac:dyDescent="0.25">
      <c r="A982" s="46" t="s">
        <v>1186</v>
      </c>
    </row>
    <row r="983" spans="1:1" x14ac:dyDescent="0.25">
      <c r="A983" s="46" t="s">
        <v>1187</v>
      </c>
    </row>
    <row r="984" spans="1:1" x14ac:dyDescent="0.25">
      <c r="A984" s="46" t="s">
        <v>1188</v>
      </c>
    </row>
    <row r="985" spans="1:1" x14ac:dyDescent="0.25">
      <c r="A985" s="46" t="s">
        <v>1189</v>
      </c>
    </row>
    <row r="986" spans="1:1" x14ac:dyDescent="0.25">
      <c r="A986" s="46" t="s">
        <v>1190</v>
      </c>
    </row>
    <row r="987" spans="1:1" x14ac:dyDescent="0.25">
      <c r="A987" s="46" t="s">
        <v>1191</v>
      </c>
    </row>
    <row r="988" spans="1:1" x14ac:dyDescent="0.25">
      <c r="A988" s="46" t="s">
        <v>1192</v>
      </c>
    </row>
    <row r="989" spans="1:1" x14ac:dyDescent="0.25">
      <c r="A989" s="46" t="s">
        <v>1193</v>
      </c>
    </row>
    <row r="990" spans="1:1" x14ac:dyDescent="0.25">
      <c r="A990" s="46" t="s">
        <v>1194</v>
      </c>
    </row>
    <row r="991" spans="1:1" x14ac:dyDescent="0.25">
      <c r="A991" s="46" t="s">
        <v>1195</v>
      </c>
    </row>
    <row r="992" spans="1:1" x14ac:dyDescent="0.25">
      <c r="A992" s="46" t="s">
        <v>1196</v>
      </c>
    </row>
    <row r="993" spans="1:1" x14ac:dyDescent="0.25">
      <c r="A993" s="46" t="s">
        <v>1197</v>
      </c>
    </row>
    <row r="994" spans="1:1" x14ac:dyDescent="0.25">
      <c r="A994" s="46" t="s">
        <v>1198</v>
      </c>
    </row>
    <row r="995" spans="1:1" x14ac:dyDescent="0.25">
      <c r="A995" s="46" t="s">
        <v>1199</v>
      </c>
    </row>
    <row r="996" spans="1:1" x14ac:dyDescent="0.25">
      <c r="A996" s="46" t="s">
        <v>1200</v>
      </c>
    </row>
    <row r="997" spans="1:1" x14ac:dyDescent="0.25">
      <c r="A997" s="46" t="s">
        <v>1201</v>
      </c>
    </row>
    <row r="998" spans="1:1" x14ac:dyDescent="0.25">
      <c r="A998" s="46" t="s">
        <v>1202</v>
      </c>
    </row>
    <row r="999" spans="1:1" x14ac:dyDescent="0.25">
      <c r="A999" s="46" t="s">
        <v>1203</v>
      </c>
    </row>
    <row r="1000" spans="1:1" x14ac:dyDescent="0.25">
      <c r="A1000" s="46" t="s">
        <v>1204</v>
      </c>
    </row>
    <row r="1001" spans="1:1" x14ac:dyDescent="0.25">
      <c r="A1001" s="46" t="s">
        <v>1205</v>
      </c>
    </row>
    <row r="1002" spans="1:1" x14ac:dyDescent="0.25">
      <c r="A1002" s="46" t="s">
        <v>1205</v>
      </c>
    </row>
    <row r="1003" spans="1:1" x14ac:dyDescent="0.25">
      <c r="A1003" s="46" t="s">
        <v>1206</v>
      </c>
    </row>
    <row r="1004" spans="1:1" x14ac:dyDescent="0.25">
      <c r="A1004" s="46" t="s">
        <v>1207</v>
      </c>
    </row>
    <row r="1005" spans="1:1" x14ac:dyDescent="0.25">
      <c r="A1005" s="46" t="s">
        <v>1208</v>
      </c>
    </row>
    <row r="1006" spans="1:1" x14ac:dyDescent="0.25">
      <c r="A1006" s="46" t="s">
        <v>1209</v>
      </c>
    </row>
    <row r="1007" spans="1:1" x14ac:dyDescent="0.25">
      <c r="A1007" s="46" t="s">
        <v>1210</v>
      </c>
    </row>
    <row r="1008" spans="1:1" x14ac:dyDescent="0.25">
      <c r="A1008" s="46" t="s">
        <v>1211</v>
      </c>
    </row>
    <row r="1009" spans="1:1" x14ac:dyDescent="0.25">
      <c r="A1009" s="46" t="s">
        <v>1212</v>
      </c>
    </row>
    <row r="1010" spans="1:1" x14ac:dyDescent="0.25">
      <c r="A1010" s="46" t="s">
        <v>1213</v>
      </c>
    </row>
    <row r="1011" spans="1:1" x14ac:dyDescent="0.25">
      <c r="A1011" s="46" t="s">
        <v>1214</v>
      </c>
    </row>
    <row r="1012" spans="1:1" x14ac:dyDescent="0.25">
      <c r="A1012" s="46" t="s">
        <v>1215</v>
      </c>
    </row>
    <row r="1013" spans="1:1" x14ac:dyDescent="0.25">
      <c r="A1013" s="46" t="s">
        <v>1216</v>
      </c>
    </row>
    <row r="1014" spans="1:1" x14ac:dyDescent="0.25">
      <c r="A1014" s="46" t="s">
        <v>1217</v>
      </c>
    </row>
    <row r="1015" spans="1:1" x14ac:dyDescent="0.25">
      <c r="A1015" s="46" t="s">
        <v>1218</v>
      </c>
    </row>
    <row r="1016" spans="1:1" x14ac:dyDescent="0.25">
      <c r="A1016" s="46" t="s">
        <v>1219</v>
      </c>
    </row>
    <row r="1017" spans="1:1" x14ac:dyDescent="0.25">
      <c r="A1017" s="46" t="s">
        <v>1219</v>
      </c>
    </row>
    <row r="1018" spans="1:1" x14ac:dyDescent="0.25">
      <c r="A1018" s="46" t="s">
        <v>1220</v>
      </c>
    </row>
    <row r="1019" spans="1:1" x14ac:dyDescent="0.25">
      <c r="A1019" s="46" t="s">
        <v>1221</v>
      </c>
    </row>
    <row r="1020" spans="1:1" x14ac:dyDescent="0.25">
      <c r="A1020" s="46" t="s">
        <v>1222</v>
      </c>
    </row>
    <row r="1021" spans="1:1" x14ac:dyDescent="0.25">
      <c r="A1021" s="46" t="s">
        <v>1223</v>
      </c>
    </row>
    <row r="1022" spans="1:1" x14ac:dyDescent="0.25">
      <c r="A1022" s="46" t="s">
        <v>1224</v>
      </c>
    </row>
    <row r="1023" spans="1:1" x14ac:dyDescent="0.25">
      <c r="A1023" s="46" t="s">
        <v>1225</v>
      </c>
    </row>
    <row r="1024" spans="1:1" x14ac:dyDescent="0.25">
      <c r="A1024" s="46" t="s">
        <v>1226</v>
      </c>
    </row>
    <row r="1025" spans="1:1" x14ac:dyDescent="0.25">
      <c r="A1025" s="46" t="s">
        <v>1227</v>
      </c>
    </row>
    <row r="1026" spans="1:1" x14ac:dyDescent="0.25">
      <c r="A1026" s="46" t="s">
        <v>1228</v>
      </c>
    </row>
    <row r="1027" spans="1:1" x14ac:dyDescent="0.25">
      <c r="A1027" s="46" t="s">
        <v>1229</v>
      </c>
    </row>
    <row r="1028" spans="1:1" x14ac:dyDescent="0.25">
      <c r="A1028" s="46" t="s">
        <v>1230</v>
      </c>
    </row>
    <row r="1029" spans="1:1" x14ac:dyDescent="0.25">
      <c r="A1029" s="46" t="s">
        <v>1230</v>
      </c>
    </row>
    <row r="1030" spans="1:1" x14ac:dyDescent="0.25">
      <c r="A1030" s="46" t="s">
        <v>1231</v>
      </c>
    </row>
    <row r="1031" spans="1:1" x14ac:dyDescent="0.25">
      <c r="A1031" s="46" t="s">
        <v>1232</v>
      </c>
    </row>
    <row r="1032" spans="1:1" x14ac:dyDescent="0.25">
      <c r="A1032" s="46" t="s">
        <v>1233</v>
      </c>
    </row>
    <row r="1033" spans="1:1" x14ac:dyDescent="0.25">
      <c r="A1033" s="46" t="s">
        <v>1234</v>
      </c>
    </row>
    <row r="1034" spans="1:1" x14ac:dyDescent="0.25">
      <c r="A1034" s="46" t="s">
        <v>1235</v>
      </c>
    </row>
    <row r="1035" spans="1:1" x14ac:dyDescent="0.25">
      <c r="A1035" s="46" t="s">
        <v>1236</v>
      </c>
    </row>
    <row r="1036" spans="1:1" x14ac:dyDescent="0.25">
      <c r="A1036" s="46" t="s">
        <v>1237</v>
      </c>
    </row>
    <row r="1037" spans="1:1" x14ac:dyDescent="0.25">
      <c r="A1037" s="46" t="s">
        <v>1238</v>
      </c>
    </row>
    <row r="1038" spans="1:1" x14ac:dyDescent="0.25">
      <c r="A1038" s="46" t="s">
        <v>1239</v>
      </c>
    </row>
    <row r="1039" spans="1:1" x14ac:dyDescent="0.25">
      <c r="A1039" s="46" t="s">
        <v>1240</v>
      </c>
    </row>
    <row r="1040" spans="1:1" x14ac:dyDescent="0.25">
      <c r="A1040" s="46" t="s">
        <v>1240</v>
      </c>
    </row>
    <row r="1041" spans="1:1" x14ac:dyDescent="0.25">
      <c r="A1041" s="46" t="s">
        <v>1241</v>
      </c>
    </row>
    <row r="1042" spans="1:1" x14ac:dyDescent="0.25">
      <c r="A1042" s="46" t="s">
        <v>1242</v>
      </c>
    </row>
    <row r="1043" spans="1:1" x14ac:dyDescent="0.25">
      <c r="A1043" s="46" t="s">
        <v>1243</v>
      </c>
    </row>
    <row r="1044" spans="1:1" x14ac:dyDescent="0.25">
      <c r="A1044" s="46" t="s">
        <v>1244</v>
      </c>
    </row>
    <row r="1045" spans="1:1" x14ac:dyDescent="0.25">
      <c r="A1045" s="46" t="s">
        <v>1245</v>
      </c>
    </row>
    <row r="1046" spans="1:1" x14ac:dyDescent="0.25">
      <c r="A1046" s="46" t="s">
        <v>1246</v>
      </c>
    </row>
    <row r="1047" spans="1:1" x14ac:dyDescent="0.25">
      <c r="A1047" s="46" t="s">
        <v>1247</v>
      </c>
    </row>
    <row r="1048" spans="1:1" x14ac:dyDescent="0.25">
      <c r="A1048" s="46" t="s">
        <v>1248</v>
      </c>
    </row>
    <row r="1049" spans="1:1" x14ac:dyDescent="0.25">
      <c r="A1049" s="46" t="s">
        <v>1249</v>
      </c>
    </row>
    <row r="1050" spans="1:1" x14ac:dyDescent="0.25">
      <c r="A1050" s="46" t="s">
        <v>1250</v>
      </c>
    </row>
    <row r="1051" spans="1:1" x14ac:dyDescent="0.25">
      <c r="A1051" s="46" t="s">
        <v>1251</v>
      </c>
    </row>
    <row r="1052" spans="1:1" x14ac:dyDescent="0.25">
      <c r="A1052" s="46" t="s">
        <v>1252</v>
      </c>
    </row>
    <row r="1053" spans="1:1" x14ac:dyDescent="0.25">
      <c r="A1053" s="46" t="s">
        <v>1253</v>
      </c>
    </row>
    <row r="1054" spans="1:1" x14ac:dyDescent="0.25">
      <c r="A1054" s="46" t="s">
        <v>1254</v>
      </c>
    </row>
    <row r="1055" spans="1:1" x14ac:dyDescent="0.25">
      <c r="A1055" s="46" t="s">
        <v>1255</v>
      </c>
    </row>
    <row r="1056" spans="1:1" x14ac:dyDescent="0.25">
      <c r="A1056" s="46" t="s">
        <v>1256</v>
      </c>
    </row>
    <row r="1057" spans="1:1" x14ac:dyDescent="0.25">
      <c r="A1057" s="46" t="s">
        <v>1257</v>
      </c>
    </row>
    <row r="1058" spans="1:1" x14ac:dyDescent="0.25">
      <c r="A1058" s="46" t="s">
        <v>1257</v>
      </c>
    </row>
    <row r="1059" spans="1:1" x14ac:dyDescent="0.25">
      <c r="A1059" s="46" t="s">
        <v>1258</v>
      </c>
    </row>
    <row r="1060" spans="1:1" x14ac:dyDescent="0.25">
      <c r="A1060" s="46" t="s">
        <v>1259</v>
      </c>
    </row>
    <row r="1061" spans="1:1" x14ac:dyDescent="0.25">
      <c r="A1061" s="46" t="s">
        <v>1260</v>
      </c>
    </row>
    <row r="1062" spans="1:1" x14ac:dyDescent="0.25">
      <c r="A1062" s="46" t="s">
        <v>1261</v>
      </c>
    </row>
    <row r="1063" spans="1:1" x14ac:dyDescent="0.25">
      <c r="A1063" s="46" t="s">
        <v>1262</v>
      </c>
    </row>
    <row r="1064" spans="1:1" x14ac:dyDescent="0.25">
      <c r="A1064" s="46" t="s">
        <v>1263</v>
      </c>
    </row>
    <row r="1065" spans="1:1" x14ac:dyDescent="0.25">
      <c r="A1065" s="46" t="s">
        <v>1264</v>
      </c>
    </row>
    <row r="1066" spans="1:1" x14ac:dyDescent="0.25">
      <c r="A1066" s="46" t="s">
        <v>1264</v>
      </c>
    </row>
    <row r="1067" spans="1:1" x14ac:dyDescent="0.25">
      <c r="A1067" s="46" t="s">
        <v>1265</v>
      </c>
    </row>
    <row r="1068" spans="1:1" x14ac:dyDescent="0.25">
      <c r="A1068" s="46" t="s">
        <v>1266</v>
      </c>
    </row>
    <row r="1069" spans="1:1" x14ac:dyDescent="0.25">
      <c r="A1069" s="46" t="s">
        <v>1267</v>
      </c>
    </row>
    <row r="1070" spans="1:1" x14ac:dyDescent="0.25">
      <c r="A1070" s="46" t="s">
        <v>1268</v>
      </c>
    </row>
    <row r="1071" spans="1:1" x14ac:dyDescent="0.25">
      <c r="A1071" s="46" t="s">
        <v>1269</v>
      </c>
    </row>
    <row r="1072" spans="1:1" x14ac:dyDescent="0.25">
      <c r="A1072" s="46" t="s">
        <v>1270</v>
      </c>
    </row>
    <row r="1073" spans="1:1" x14ac:dyDescent="0.25">
      <c r="A1073" s="46" t="s">
        <v>1271</v>
      </c>
    </row>
    <row r="1074" spans="1:1" x14ac:dyDescent="0.25">
      <c r="A1074" s="46" t="s">
        <v>1272</v>
      </c>
    </row>
    <row r="1075" spans="1:1" x14ac:dyDescent="0.25">
      <c r="A1075" s="46" t="s">
        <v>1273</v>
      </c>
    </row>
    <row r="1076" spans="1:1" x14ac:dyDescent="0.25">
      <c r="A1076" s="46" t="s">
        <v>1274</v>
      </c>
    </row>
    <row r="1077" spans="1:1" x14ac:dyDescent="0.25">
      <c r="A1077" s="46" t="s">
        <v>1275</v>
      </c>
    </row>
    <row r="1078" spans="1:1" x14ac:dyDescent="0.25">
      <c r="A1078" s="46" t="s">
        <v>1276</v>
      </c>
    </row>
    <row r="1079" spans="1:1" x14ac:dyDescent="0.25">
      <c r="A1079" s="46" t="s">
        <v>1277</v>
      </c>
    </row>
    <row r="1080" spans="1:1" x14ac:dyDescent="0.25">
      <c r="A1080" s="46" t="s">
        <v>1278</v>
      </c>
    </row>
    <row r="1081" spans="1:1" x14ac:dyDescent="0.25">
      <c r="A1081" s="46" t="s">
        <v>1279</v>
      </c>
    </row>
    <row r="1082" spans="1:1" x14ac:dyDescent="0.25">
      <c r="A1082" s="46" t="s">
        <v>1280</v>
      </c>
    </row>
    <row r="1083" spans="1:1" x14ac:dyDescent="0.25">
      <c r="A1083" s="46" t="s">
        <v>1281</v>
      </c>
    </row>
    <row r="1084" spans="1:1" x14ac:dyDescent="0.25">
      <c r="A1084" s="46" t="s">
        <v>674</v>
      </c>
    </row>
    <row r="1085" spans="1:1" x14ac:dyDescent="0.25">
      <c r="A1085" s="46" t="s">
        <v>1282</v>
      </c>
    </row>
    <row r="1086" spans="1:1" x14ac:dyDescent="0.25">
      <c r="A1086" s="46" t="s">
        <v>1283</v>
      </c>
    </row>
    <row r="1087" spans="1:1" x14ac:dyDescent="0.25">
      <c r="A1087" s="46" t="s">
        <v>1284</v>
      </c>
    </row>
    <row r="1088" spans="1:1" x14ac:dyDescent="0.25">
      <c r="A1088" s="46" t="s">
        <v>1285</v>
      </c>
    </row>
    <row r="1089" spans="1:1" x14ac:dyDescent="0.25">
      <c r="A1089" s="46" t="s">
        <v>1286</v>
      </c>
    </row>
    <row r="1090" spans="1:1" x14ac:dyDescent="0.25">
      <c r="A1090" s="46" t="s">
        <v>1287</v>
      </c>
    </row>
    <row r="1091" spans="1:1" x14ac:dyDescent="0.25">
      <c r="A1091" s="46" t="s">
        <v>1288</v>
      </c>
    </row>
    <row r="1092" spans="1:1" x14ac:dyDescent="0.25">
      <c r="A1092" s="46" t="s">
        <v>1289</v>
      </c>
    </row>
    <row r="1093" spans="1:1" x14ac:dyDescent="0.25">
      <c r="A1093" s="46" t="s">
        <v>1290</v>
      </c>
    </row>
    <row r="1094" spans="1:1" x14ac:dyDescent="0.25">
      <c r="A1094" s="46" t="s">
        <v>1291</v>
      </c>
    </row>
    <row r="1095" spans="1:1" x14ac:dyDescent="0.25">
      <c r="A1095" s="46" t="s">
        <v>1292</v>
      </c>
    </row>
    <row r="1096" spans="1:1" x14ac:dyDescent="0.25">
      <c r="A1096" s="46" t="s">
        <v>1293</v>
      </c>
    </row>
    <row r="1097" spans="1:1" x14ac:dyDescent="0.25">
      <c r="A1097" s="46" t="s">
        <v>1294</v>
      </c>
    </row>
    <row r="1098" spans="1:1" x14ac:dyDescent="0.25">
      <c r="A1098" s="46" t="s">
        <v>1295</v>
      </c>
    </row>
    <row r="1099" spans="1:1" x14ac:dyDescent="0.25">
      <c r="A1099" s="46" t="s">
        <v>1295</v>
      </c>
    </row>
    <row r="1100" spans="1:1" x14ac:dyDescent="0.25">
      <c r="A1100" s="46" t="s">
        <v>1296</v>
      </c>
    </row>
    <row r="1101" spans="1:1" x14ac:dyDescent="0.25">
      <c r="A1101" s="46" t="s">
        <v>1297</v>
      </c>
    </row>
    <row r="1102" spans="1:1" x14ac:dyDescent="0.25">
      <c r="A1102" s="46" t="s">
        <v>1298</v>
      </c>
    </row>
    <row r="1103" spans="1:1" x14ac:dyDescent="0.25">
      <c r="A1103" s="46" t="s">
        <v>1299</v>
      </c>
    </row>
    <row r="1104" spans="1:1" x14ac:dyDescent="0.25">
      <c r="A1104" s="46" t="s">
        <v>1300</v>
      </c>
    </row>
    <row r="1105" spans="1:1" x14ac:dyDescent="0.25">
      <c r="A1105" s="46" t="s">
        <v>1301</v>
      </c>
    </row>
    <row r="1106" spans="1:1" x14ac:dyDescent="0.25">
      <c r="A1106" s="46" t="s">
        <v>1302</v>
      </c>
    </row>
    <row r="1107" spans="1:1" x14ac:dyDescent="0.25">
      <c r="A1107" s="46" t="s">
        <v>1303</v>
      </c>
    </row>
    <row r="1108" spans="1:1" x14ac:dyDescent="0.25">
      <c r="A1108" s="46" t="s">
        <v>1304</v>
      </c>
    </row>
    <row r="1109" spans="1:1" x14ac:dyDescent="0.25">
      <c r="A1109" s="46" t="s">
        <v>1305</v>
      </c>
    </row>
    <row r="1110" spans="1:1" x14ac:dyDescent="0.25">
      <c r="A1110" s="46" t="s">
        <v>1306</v>
      </c>
    </row>
    <row r="1111" spans="1:1" x14ac:dyDescent="0.25">
      <c r="A1111" s="46" t="s">
        <v>1307</v>
      </c>
    </row>
    <row r="1112" spans="1:1" x14ac:dyDescent="0.25">
      <c r="A1112" s="46" t="s">
        <v>1308</v>
      </c>
    </row>
    <row r="1113" spans="1:1" x14ac:dyDescent="0.25">
      <c r="A1113" s="46" t="s">
        <v>1309</v>
      </c>
    </row>
    <row r="1114" spans="1:1" x14ac:dyDescent="0.25">
      <c r="A1114" s="46" t="s">
        <v>1310</v>
      </c>
    </row>
    <row r="1115" spans="1:1" x14ac:dyDescent="0.25">
      <c r="A1115" s="46" t="s">
        <v>1311</v>
      </c>
    </row>
    <row r="1116" spans="1:1" x14ac:dyDescent="0.25">
      <c r="A1116" s="46" t="s">
        <v>1312</v>
      </c>
    </row>
    <row r="1117" spans="1:1" x14ac:dyDescent="0.25">
      <c r="A1117" s="46" t="s">
        <v>1313</v>
      </c>
    </row>
    <row r="1118" spans="1:1" x14ac:dyDescent="0.25">
      <c r="A1118" s="46" t="s">
        <v>1314</v>
      </c>
    </row>
    <row r="1119" spans="1:1" x14ac:dyDescent="0.25">
      <c r="A1119" s="46" t="s">
        <v>1315</v>
      </c>
    </row>
    <row r="1120" spans="1:1" x14ac:dyDescent="0.25">
      <c r="A1120" s="46" t="s">
        <v>1316</v>
      </c>
    </row>
    <row r="1121" spans="1:1" x14ac:dyDescent="0.25">
      <c r="A1121" s="46" t="s">
        <v>1317</v>
      </c>
    </row>
    <row r="1122" spans="1:1" x14ac:dyDescent="0.25">
      <c r="A1122" s="46" t="s">
        <v>1318</v>
      </c>
    </row>
    <row r="1123" spans="1:1" x14ac:dyDescent="0.25">
      <c r="A1123" s="46" t="s">
        <v>1319</v>
      </c>
    </row>
    <row r="1124" spans="1:1" x14ac:dyDescent="0.25">
      <c r="A1124" s="46" t="s">
        <v>1320</v>
      </c>
    </row>
    <row r="1125" spans="1:1" x14ac:dyDescent="0.25">
      <c r="A1125" s="46" t="s">
        <v>1321</v>
      </c>
    </row>
    <row r="1126" spans="1:1" x14ac:dyDescent="0.25">
      <c r="A1126" s="46" t="s">
        <v>1322</v>
      </c>
    </row>
    <row r="1127" spans="1:1" x14ac:dyDescent="0.25">
      <c r="A1127" s="46" t="s">
        <v>1323</v>
      </c>
    </row>
    <row r="1128" spans="1:1" x14ac:dyDescent="0.25">
      <c r="A1128" s="46" t="s">
        <v>1324</v>
      </c>
    </row>
    <row r="1129" spans="1:1" x14ac:dyDescent="0.25">
      <c r="A1129" s="46" t="s">
        <v>1325</v>
      </c>
    </row>
    <row r="1130" spans="1:1" x14ac:dyDescent="0.25">
      <c r="A1130" s="46" t="s">
        <v>1326</v>
      </c>
    </row>
    <row r="1131" spans="1:1" x14ac:dyDescent="0.25">
      <c r="A1131" s="46" t="s">
        <v>1327</v>
      </c>
    </row>
    <row r="1132" spans="1:1" x14ac:dyDescent="0.25">
      <c r="A1132" s="46" t="s">
        <v>1328</v>
      </c>
    </row>
    <row r="1133" spans="1:1" x14ac:dyDescent="0.25">
      <c r="A1133" s="46" t="s">
        <v>1329</v>
      </c>
    </row>
    <row r="1134" spans="1:1" x14ac:dyDescent="0.25">
      <c r="A1134" s="46" t="s">
        <v>1330</v>
      </c>
    </row>
    <row r="1135" spans="1:1" x14ac:dyDescent="0.25">
      <c r="A1135" s="46" t="s">
        <v>1331</v>
      </c>
    </row>
    <row r="1136" spans="1:1" x14ac:dyDescent="0.25">
      <c r="A1136" s="46" t="s">
        <v>1332</v>
      </c>
    </row>
    <row r="1137" spans="1:1" x14ac:dyDescent="0.25">
      <c r="A1137" s="46" t="s">
        <v>1333</v>
      </c>
    </row>
    <row r="1138" spans="1:1" x14ac:dyDescent="0.25">
      <c r="A1138" s="46" t="s">
        <v>1334</v>
      </c>
    </row>
    <row r="1139" spans="1:1" x14ac:dyDescent="0.25">
      <c r="A1139" s="46" t="s">
        <v>1335</v>
      </c>
    </row>
    <row r="1140" spans="1:1" x14ac:dyDescent="0.25">
      <c r="A1140" s="46" t="s">
        <v>1336</v>
      </c>
    </row>
    <row r="1141" spans="1:1" x14ac:dyDescent="0.25">
      <c r="A1141" s="46" t="s">
        <v>1337</v>
      </c>
    </row>
    <row r="1142" spans="1:1" x14ac:dyDescent="0.25">
      <c r="A1142" s="46" t="s">
        <v>1338</v>
      </c>
    </row>
    <row r="1143" spans="1:1" x14ac:dyDescent="0.25">
      <c r="A1143" s="46" t="s">
        <v>1339</v>
      </c>
    </row>
    <row r="1144" spans="1:1" x14ac:dyDescent="0.25">
      <c r="A1144" s="46" t="s">
        <v>1340</v>
      </c>
    </row>
    <row r="1145" spans="1:1" x14ac:dyDescent="0.25">
      <c r="A1145" s="46" t="s">
        <v>1341</v>
      </c>
    </row>
    <row r="1146" spans="1:1" x14ac:dyDescent="0.25">
      <c r="A1146" s="46" t="s">
        <v>1342</v>
      </c>
    </row>
    <row r="1147" spans="1:1" x14ac:dyDescent="0.25">
      <c r="A1147" s="46" t="s">
        <v>1342</v>
      </c>
    </row>
    <row r="1148" spans="1:1" x14ac:dyDescent="0.25">
      <c r="A1148" s="46" t="s">
        <v>1343</v>
      </c>
    </row>
    <row r="1149" spans="1:1" x14ac:dyDescent="0.25">
      <c r="A1149" s="46" t="s">
        <v>1344</v>
      </c>
    </row>
    <row r="1150" spans="1:1" x14ac:dyDescent="0.25">
      <c r="A1150" s="46" t="s">
        <v>1345</v>
      </c>
    </row>
    <row r="1151" spans="1:1" x14ac:dyDescent="0.25">
      <c r="A1151" s="46" t="s">
        <v>1346</v>
      </c>
    </row>
    <row r="1152" spans="1:1" x14ac:dyDescent="0.25">
      <c r="A1152" s="46" t="s">
        <v>1347</v>
      </c>
    </row>
    <row r="1153" spans="1:1" x14ac:dyDescent="0.25">
      <c r="A1153" s="46" t="s">
        <v>1348</v>
      </c>
    </row>
    <row r="1154" spans="1:1" x14ac:dyDescent="0.25">
      <c r="A1154" s="46" t="s">
        <v>1349</v>
      </c>
    </row>
    <row r="1155" spans="1:1" x14ac:dyDescent="0.25">
      <c r="A1155" s="46" t="s">
        <v>1350</v>
      </c>
    </row>
    <row r="1156" spans="1:1" x14ac:dyDescent="0.25">
      <c r="A1156" s="46" t="s">
        <v>1351</v>
      </c>
    </row>
    <row r="1157" spans="1:1" x14ac:dyDescent="0.25">
      <c r="A1157" s="46" t="s">
        <v>1352</v>
      </c>
    </row>
    <row r="1158" spans="1:1" x14ac:dyDescent="0.25">
      <c r="A1158" s="46" t="s">
        <v>1353</v>
      </c>
    </row>
    <row r="1159" spans="1:1" x14ac:dyDescent="0.25">
      <c r="A1159" s="46" t="s">
        <v>1354</v>
      </c>
    </row>
    <row r="1160" spans="1:1" x14ac:dyDescent="0.25">
      <c r="A1160" s="46" t="s">
        <v>1355</v>
      </c>
    </row>
    <row r="1161" spans="1:1" x14ac:dyDescent="0.25">
      <c r="A1161" s="46" t="s">
        <v>1356</v>
      </c>
    </row>
    <row r="1162" spans="1:1" x14ac:dyDescent="0.25">
      <c r="A1162" s="46" t="s">
        <v>1357</v>
      </c>
    </row>
    <row r="1163" spans="1:1" x14ac:dyDescent="0.25">
      <c r="A1163" s="46" t="s">
        <v>1358</v>
      </c>
    </row>
    <row r="1164" spans="1:1" x14ac:dyDescent="0.25">
      <c r="A1164" s="46" t="s">
        <v>1359</v>
      </c>
    </row>
    <row r="1165" spans="1:1" x14ac:dyDescent="0.25">
      <c r="A1165" s="46" t="s">
        <v>1360</v>
      </c>
    </row>
    <row r="1166" spans="1:1" x14ac:dyDescent="0.25">
      <c r="A1166" s="46" t="s">
        <v>1361</v>
      </c>
    </row>
    <row r="1167" spans="1:1" x14ac:dyDescent="0.25">
      <c r="A1167" s="46" t="s">
        <v>1362</v>
      </c>
    </row>
    <row r="1168" spans="1:1" x14ac:dyDescent="0.25">
      <c r="A1168" s="46" t="s">
        <v>1363</v>
      </c>
    </row>
    <row r="1169" spans="1:1" x14ac:dyDescent="0.25">
      <c r="A1169" s="46" t="s">
        <v>1364</v>
      </c>
    </row>
    <row r="1170" spans="1:1" x14ac:dyDescent="0.25">
      <c r="A1170" s="46" t="s">
        <v>1365</v>
      </c>
    </row>
    <row r="1171" spans="1:1" x14ac:dyDescent="0.25">
      <c r="A1171" s="46" t="s">
        <v>1366</v>
      </c>
    </row>
    <row r="1172" spans="1:1" x14ac:dyDescent="0.25">
      <c r="A1172" s="46" t="s">
        <v>1367</v>
      </c>
    </row>
    <row r="1173" spans="1:1" x14ac:dyDescent="0.25">
      <c r="A1173" s="46" t="s">
        <v>1368</v>
      </c>
    </row>
    <row r="1174" spans="1:1" x14ac:dyDescent="0.25">
      <c r="A1174" s="46" t="s">
        <v>1369</v>
      </c>
    </row>
    <row r="1175" spans="1:1" x14ac:dyDescent="0.25">
      <c r="A1175" s="46" t="s">
        <v>1370</v>
      </c>
    </row>
    <row r="1176" spans="1:1" x14ac:dyDescent="0.25">
      <c r="A1176" s="46" t="s">
        <v>1371</v>
      </c>
    </row>
    <row r="1177" spans="1:1" x14ac:dyDescent="0.25">
      <c r="A1177" s="46" t="s">
        <v>1372</v>
      </c>
    </row>
    <row r="1178" spans="1:1" x14ac:dyDescent="0.25">
      <c r="A1178" s="46" t="s">
        <v>1373</v>
      </c>
    </row>
    <row r="1179" spans="1:1" x14ac:dyDescent="0.25">
      <c r="A1179" s="46" t="s">
        <v>1374</v>
      </c>
    </row>
    <row r="1180" spans="1:1" x14ac:dyDescent="0.25">
      <c r="A1180" s="46" t="s">
        <v>1375</v>
      </c>
    </row>
    <row r="1181" spans="1:1" x14ac:dyDescent="0.25">
      <c r="A1181" s="46" t="s">
        <v>1376</v>
      </c>
    </row>
    <row r="1182" spans="1:1" x14ac:dyDescent="0.25">
      <c r="A1182" s="46" t="s">
        <v>1377</v>
      </c>
    </row>
    <row r="1183" spans="1:1" x14ac:dyDescent="0.25">
      <c r="A1183" s="46" t="s">
        <v>1378</v>
      </c>
    </row>
    <row r="1184" spans="1:1" x14ac:dyDescent="0.25">
      <c r="A1184" s="46" t="s">
        <v>1379</v>
      </c>
    </row>
    <row r="1185" spans="1:1" x14ac:dyDescent="0.25">
      <c r="A1185" s="46" t="s">
        <v>1380</v>
      </c>
    </row>
    <row r="1186" spans="1:1" x14ac:dyDescent="0.25">
      <c r="A1186" s="46" t="s">
        <v>1381</v>
      </c>
    </row>
    <row r="1187" spans="1:1" x14ac:dyDescent="0.25">
      <c r="A1187" s="46" t="s">
        <v>1382</v>
      </c>
    </row>
    <row r="1188" spans="1:1" x14ac:dyDescent="0.25">
      <c r="A1188" s="46" t="s">
        <v>1383</v>
      </c>
    </row>
    <row r="1189" spans="1:1" x14ac:dyDescent="0.25">
      <c r="A1189" s="46" t="s">
        <v>1384</v>
      </c>
    </row>
    <row r="1190" spans="1:1" x14ac:dyDescent="0.25">
      <c r="A1190" s="46" t="s">
        <v>1385</v>
      </c>
    </row>
    <row r="1191" spans="1:1" x14ac:dyDescent="0.25">
      <c r="A1191" s="46" t="s">
        <v>1386</v>
      </c>
    </row>
    <row r="1192" spans="1:1" x14ac:dyDescent="0.25">
      <c r="A1192" s="46" t="s">
        <v>1387</v>
      </c>
    </row>
    <row r="1193" spans="1:1" x14ac:dyDescent="0.25">
      <c r="A1193" s="46" t="s">
        <v>1388</v>
      </c>
    </row>
    <row r="1194" spans="1:1" x14ac:dyDescent="0.25">
      <c r="A1194" s="46" t="s">
        <v>1389</v>
      </c>
    </row>
    <row r="1195" spans="1:1" x14ac:dyDescent="0.25">
      <c r="A1195" s="46" t="s">
        <v>1390</v>
      </c>
    </row>
    <row r="1196" spans="1:1" x14ac:dyDescent="0.25">
      <c r="A1196" s="46" t="s">
        <v>1391</v>
      </c>
    </row>
    <row r="1197" spans="1:1" x14ac:dyDescent="0.25">
      <c r="A1197" s="46" t="s">
        <v>1392</v>
      </c>
    </row>
    <row r="1198" spans="1:1" x14ac:dyDescent="0.25">
      <c r="A1198" s="46" t="s">
        <v>1393</v>
      </c>
    </row>
    <row r="1199" spans="1:1" x14ac:dyDescent="0.25">
      <c r="A1199" s="46" t="s">
        <v>1394</v>
      </c>
    </row>
    <row r="1200" spans="1:1" x14ac:dyDescent="0.25">
      <c r="A1200" s="46" t="s">
        <v>1395</v>
      </c>
    </row>
    <row r="1201" spans="1:1" x14ac:dyDescent="0.25">
      <c r="A1201" s="46" t="s">
        <v>1396</v>
      </c>
    </row>
    <row r="1202" spans="1:1" x14ac:dyDescent="0.25">
      <c r="A1202" s="46" t="s">
        <v>1397</v>
      </c>
    </row>
    <row r="1203" spans="1:1" x14ac:dyDescent="0.25">
      <c r="A1203" s="46" t="s">
        <v>1398</v>
      </c>
    </row>
    <row r="1204" spans="1:1" x14ac:dyDescent="0.25">
      <c r="A1204" s="46" t="s">
        <v>1399</v>
      </c>
    </row>
    <row r="1205" spans="1:1" x14ac:dyDescent="0.25">
      <c r="A1205" s="46" t="s">
        <v>1400</v>
      </c>
    </row>
    <row r="1206" spans="1:1" x14ac:dyDescent="0.25">
      <c r="A1206" s="46" t="s">
        <v>1401</v>
      </c>
    </row>
    <row r="1207" spans="1:1" x14ac:dyDescent="0.25">
      <c r="A1207" s="46" t="s">
        <v>1402</v>
      </c>
    </row>
    <row r="1208" spans="1:1" x14ac:dyDescent="0.25">
      <c r="A1208" s="46" t="s">
        <v>1403</v>
      </c>
    </row>
    <row r="1209" spans="1:1" x14ac:dyDescent="0.25">
      <c r="A1209" s="46" t="s">
        <v>1404</v>
      </c>
    </row>
    <row r="1210" spans="1:1" x14ac:dyDescent="0.25">
      <c r="A1210" s="46" t="s">
        <v>1405</v>
      </c>
    </row>
    <row r="1211" spans="1:1" x14ac:dyDescent="0.25">
      <c r="A1211" s="46" t="s">
        <v>1406</v>
      </c>
    </row>
    <row r="1212" spans="1:1" x14ac:dyDescent="0.25">
      <c r="A1212" s="46" t="s">
        <v>1406</v>
      </c>
    </row>
    <row r="1213" spans="1:1" x14ac:dyDescent="0.25">
      <c r="A1213" s="46" t="s">
        <v>1407</v>
      </c>
    </row>
    <row r="1214" spans="1:1" x14ac:dyDescent="0.25">
      <c r="A1214" s="46" t="s">
        <v>1408</v>
      </c>
    </row>
    <row r="1215" spans="1:1" x14ac:dyDescent="0.25">
      <c r="A1215" s="46" t="s">
        <v>1409</v>
      </c>
    </row>
    <row r="1216" spans="1:1" x14ac:dyDescent="0.25">
      <c r="A1216" s="46" t="s">
        <v>1410</v>
      </c>
    </row>
    <row r="1217" spans="1:1" x14ac:dyDescent="0.25">
      <c r="A1217" s="46" t="s">
        <v>1411</v>
      </c>
    </row>
    <row r="1218" spans="1:1" x14ac:dyDescent="0.25">
      <c r="A1218" s="46" t="s">
        <v>1412</v>
      </c>
    </row>
    <row r="1219" spans="1:1" x14ac:dyDescent="0.25">
      <c r="A1219" s="46" t="s">
        <v>1413</v>
      </c>
    </row>
    <row r="1220" spans="1:1" x14ac:dyDescent="0.25">
      <c r="A1220" s="46" t="s">
        <v>1414</v>
      </c>
    </row>
    <row r="1221" spans="1:1" x14ac:dyDescent="0.25">
      <c r="A1221" s="46" t="s">
        <v>1415</v>
      </c>
    </row>
    <row r="1222" spans="1:1" x14ac:dyDescent="0.25">
      <c r="A1222" s="46" t="s">
        <v>1416</v>
      </c>
    </row>
    <row r="1223" spans="1:1" x14ac:dyDescent="0.25">
      <c r="A1223" s="46" t="s">
        <v>1417</v>
      </c>
    </row>
    <row r="1224" spans="1:1" x14ac:dyDescent="0.25">
      <c r="A1224" s="46" t="s">
        <v>1418</v>
      </c>
    </row>
    <row r="1225" spans="1:1" x14ac:dyDescent="0.25">
      <c r="A1225" s="46" t="s">
        <v>1419</v>
      </c>
    </row>
    <row r="1226" spans="1:1" x14ac:dyDescent="0.25">
      <c r="A1226" s="46" t="s">
        <v>1420</v>
      </c>
    </row>
    <row r="1227" spans="1:1" x14ac:dyDescent="0.25">
      <c r="A1227" s="46" t="s">
        <v>1421</v>
      </c>
    </row>
    <row r="1228" spans="1:1" x14ac:dyDescent="0.25">
      <c r="A1228" s="46" t="s">
        <v>1422</v>
      </c>
    </row>
    <row r="1229" spans="1:1" x14ac:dyDescent="0.25">
      <c r="A1229" s="46" t="s">
        <v>1423</v>
      </c>
    </row>
    <row r="1230" spans="1:1" x14ac:dyDescent="0.25">
      <c r="A1230" s="46" t="s">
        <v>1424</v>
      </c>
    </row>
    <row r="1231" spans="1:1" x14ac:dyDescent="0.25">
      <c r="A1231" s="46" t="s">
        <v>1424</v>
      </c>
    </row>
    <row r="1232" spans="1:1" x14ac:dyDescent="0.25">
      <c r="A1232" s="46" t="s">
        <v>1425</v>
      </c>
    </row>
    <row r="1233" spans="1:1" x14ac:dyDescent="0.25">
      <c r="A1233" s="46" t="s">
        <v>1426</v>
      </c>
    </row>
    <row r="1234" spans="1:1" x14ac:dyDescent="0.25">
      <c r="A1234" s="46" t="s">
        <v>1427</v>
      </c>
    </row>
    <row r="1235" spans="1:1" x14ac:dyDescent="0.25">
      <c r="A1235" s="46" t="s">
        <v>1428</v>
      </c>
    </row>
    <row r="1236" spans="1:1" x14ac:dyDescent="0.25">
      <c r="A1236" s="46" t="s">
        <v>1429</v>
      </c>
    </row>
    <row r="1237" spans="1:1" x14ac:dyDescent="0.25">
      <c r="A1237" s="46" t="s">
        <v>1430</v>
      </c>
    </row>
    <row r="1238" spans="1:1" x14ac:dyDescent="0.25">
      <c r="A1238" s="46" t="s">
        <v>1431</v>
      </c>
    </row>
    <row r="1239" spans="1:1" x14ac:dyDescent="0.25">
      <c r="A1239" s="46" t="s">
        <v>1432</v>
      </c>
    </row>
    <row r="1240" spans="1:1" x14ac:dyDescent="0.25">
      <c r="A1240" s="46" t="s">
        <v>1432</v>
      </c>
    </row>
    <row r="1241" spans="1:1" x14ac:dyDescent="0.25">
      <c r="A1241" s="46" t="s">
        <v>1433</v>
      </c>
    </row>
    <row r="1242" spans="1:1" x14ac:dyDescent="0.25">
      <c r="A1242" s="46" t="s">
        <v>1434</v>
      </c>
    </row>
    <row r="1243" spans="1:1" x14ac:dyDescent="0.25">
      <c r="A1243" s="46" t="s">
        <v>1435</v>
      </c>
    </row>
    <row r="1244" spans="1:1" x14ac:dyDescent="0.25">
      <c r="A1244" s="46" t="s">
        <v>1436</v>
      </c>
    </row>
    <row r="1245" spans="1:1" x14ac:dyDescent="0.25">
      <c r="A1245" s="46" t="s">
        <v>1437</v>
      </c>
    </row>
    <row r="1246" spans="1:1" x14ac:dyDescent="0.25">
      <c r="A1246" s="46" t="s">
        <v>1438</v>
      </c>
    </row>
    <row r="1247" spans="1:1" x14ac:dyDescent="0.25">
      <c r="A1247" s="46" t="s">
        <v>1439</v>
      </c>
    </row>
    <row r="1248" spans="1:1" x14ac:dyDescent="0.25">
      <c r="A1248" s="46" t="s">
        <v>1440</v>
      </c>
    </row>
    <row r="1249" spans="1:1" x14ac:dyDescent="0.25">
      <c r="A1249" s="46" t="s">
        <v>1441</v>
      </c>
    </row>
    <row r="1250" spans="1:1" x14ac:dyDescent="0.25">
      <c r="A1250" s="46" t="s">
        <v>1442</v>
      </c>
    </row>
    <row r="1251" spans="1:1" x14ac:dyDescent="0.25">
      <c r="A1251" s="46" t="s">
        <v>1443</v>
      </c>
    </row>
    <row r="1252" spans="1:1" x14ac:dyDescent="0.25">
      <c r="A1252" s="46" t="s">
        <v>1444</v>
      </c>
    </row>
    <row r="1253" spans="1:1" x14ac:dyDescent="0.25">
      <c r="A1253" s="46" t="s">
        <v>1445</v>
      </c>
    </row>
    <row r="1254" spans="1:1" x14ac:dyDescent="0.25">
      <c r="A1254" s="46" t="s">
        <v>1446</v>
      </c>
    </row>
    <row r="1255" spans="1:1" x14ac:dyDescent="0.25">
      <c r="A1255" s="46" t="s">
        <v>287</v>
      </c>
    </row>
    <row r="1256" spans="1:1" x14ac:dyDescent="0.25">
      <c r="A1256" s="46" t="s">
        <v>1447</v>
      </c>
    </row>
    <row r="1257" spans="1:1" x14ac:dyDescent="0.25">
      <c r="A1257" s="46" t="s">
        <v>1448</v>
      </c>
    </row>
    <row r="1258" spans="1:1" x14ac:dyDescent="0.25">
      <c r="A1258" s="46" t="s">
        <v>1449</v>
      </c>
    </row>
    <row r="1259" spans="1:1" x14ac:dyDescent="0.25">
      <c r="A1259" s="46" t="s">
        <v>1450</v>
      </c>
    </row>
    <row r="1260" spans="1:1" x14ac:dyDescent="0.25">
      <c r="A1260" s="46" t="s">
        <v>1451</v>
      </c>
    </row>
    <row r="1261" spans="1:1" x14ac:dyDescent="0.25">
      <c r="A1261" s="46" t="s">
        <v>1452</v>
      </c>
    </row>
    <row r="1262" spans="1:1" x14ac:dyDescent="0.25">
      <c r="A1262" s="46" t="s">
        <v>1453</v>
      </c>
    </row>
    <row r="1263" spans="1:1" x14ac:dyDescent="0.25">
      <c r="A1263" s="46" t="s">
        <v>1453</v>
      </c>
    </row>
    <row r="1264" spans="1:1" x14ac:dyDescent="0.25">
      <c r="A1264" s="46" t="s">
        <v>1454</v>
      </c>
    </row>
    <row r="1265" spans="1:1" x14ac:dyDescent="0.25">
      <c r="A1265" s="46" t="s">
        <v>1454</v>
      </c>
    </row>
    <row r="1266" spans="1:1" x14ac:dyDescent="0.25">
      <c r="A1266" s="46" t="s">
        <v>1455</v>
      </c>
    </row>
    <row r="1267" spans="1:1" x14ac:dyDescent="0.25">
      <c r="A1267" s="46" t="s">
        <v>1456</v>
      </c>
    </row>
    <row r="1268" spans="1:1" x14ac:dyDescent="0.25">
      <c r="A1268" s="46" t="s">
        <v>1457</v>
      </c>
    </row>
    <row r="1269" spans="1:1" x14ac:dyDescent="0.25">
      <c r="A1269" s="46" t="s">
        <v>1458</v>
      </c>
    </row>
    <row r="1270" spans="1:1" x14ac:dyDescent="0.25">
      <c r="A1270" s="46" t="s">
        <v>1459</v>
      </c>
    </row>
    <row r="1271" spans="1:1" x14ac:dyDescent="0.25">
      <c r="A1271" s="46" t="s">
        <v>1460</v>
      </c>
    </row>
    <row r="1272" spans="1:1" x14ac:dyDescent="0.25">
      <c r="A1272" s="46" t="s">
        <v>1461</v>
      </c>
    </row>
    <row r="1273" spans="1:1" x14ac:dyDescent="0.25">
      <c r="A1273" s="46" t="s">
        <v>1461</v>
      </c>
    </row>
    <row r="1274" spans="1:1" x14ac:dyDescent="0.25">
      <c r="A1274" s="46" t="s">
        <v>1462</v>
      </c>
    </row>
    <row r="1275" spans="1:1" x14ac:dyDescent="0.25">
      <c r="A1275" s="46" t="s">
        <v>1463</v>
      </c>
    </row>
    <row r="1276" spans="1:1" x14ac:dyDescent="0.25">
      <c r="A1276" s="46" t="s">
        <v>1464</v>
      </c>
    </row>
    <row r="1277" spans="1:1" x14ac:dyDescent="0.25">
      <c r="A1277" s="46" t="s">
        <v>288</v>
      </c>
    </row>
    <row r="1278" spans="1:1" x14ac:dyDescent="0.25">
      <c r="A1278" s="46" t="s">
        <v>1465</v>
      </c>
    </row>
    <row r="1279" spans="1:1" x14ac:dyDescent="0.25">
      <c r="A1279" s="46" t="s">
        <v>1466</v>
      </c>
    </row>
    <row r="1280" spans="1:1" x14ac:dyDescent="0.25">
      <c r="A1280" s="46" t="s">
        <v>1467</v>
      </c>
    </row>
    <row r="1281" spans="1:1" x14ac:dyDescent="0.25">
      <c r="A1281" s="46" t="s">
        <v>1468</v>
      </c>
    </row>
    <row r="1282" spans="1:1" x14ac:dyDescent="0.25">
      <c r="A1282" s="46" t="s">
        <v>1469</v>
      </c>
    </row>
    <row r="1283" spans="1:1" x14ac:dyDescent="0.25">
      <c r="A1283" s="46" t="s">
        <v>1470</v>
      </c>
    </row>
    <row r="1284" spans="1:1" x14ac:dyDescent="0.25">
      <c r="A1284" s="46" t="s">
        <v>1470</v>
      </c>
    </row>
    <row r="1285" spans="1:1" x14ac:dyDescent="0.25">
      <c r="A1285" s="46" t="s">
        <v>1471</v>
      </c>
    </row>
    <row r="1286" spans="1:1" x14ac:dyDescent="0.25">
      <c r="A1286" s="46" t="s">
        <v>1472</v>
      </c>
    </row>
    <row r="1287" spans="1:1" x14ac:dyDescent="0.25">
      <c r="A1287" s="46" t="s">
        <v>1473</v>
      </c>
    </row>
    <row r="1288" spans="1:1" x14ac:dyDescent="0.25">
      <c r="A1288" s="46" t="s">
        <v>1474</v>
      </c>
    </row>
    <row r="1289" spans="1:1" x14ac:dyDescent="0.25">
      <c r="A1289" s="46" t="s">
        <v>1475</v>
      </c>
    </row>
    <row r="1290" spans="1:1" x14ac:dyDescent="0.25">
      <c r="A1290" s="46" t="s">
        <v>1476</v>
      </c>
    </row>
    <row r="1291" spans="1:1" x14ac:dyDescent="0.25">
      <c r="A1291" s="46" t="s">
        <v>1477</v>
      </c>
    </row>
    <row r="1292" spans="1:1" x14ac:dyDescent="0.25">
      <c r="A1292" s="46" t="s">
        <v>290</v>
      </c>
    </row>
    <row r="1293" spans="1:1" x14ac:dyDescent="0.25">
      <c r="A1293" s="46" t="s">
        <v>1478</v>
      </c>
    </row>
    <row r="1294" spans="1:1" x14ac:dyDescent="0.25">
      <c r="A1294" s="46" t="s">
        <v>1479</v>
      </c>
    </row>
    <row r="1295" spans="1:1" x14ac:dyDescent="0.25">
      <c r="A1295" s="46" t="s">
        <v>1480</v>
      </c>
    </row>
    <row r="1296" spans="1:1" x14ac:dyDescent="0.25">
      <c r="A1296" s="46" t="s">
        <v>1481</v>
      </c>
    </row>
    <row r="1297" spans="1:1" x14ac:dyDescent="0.25">
      <c r="A1297" s="46" t="s">
        <v>1482</v>
      </c>
    </row>
    <row r="1298" spans="1:1" x14ac:dyDescent="0.25">
      <c r="A1298" s="46" t="s">
        <v>1483</v>
      </c>
    </row>
    <row r="1299" spans="1:1" x14ac:dyDescent="0.25">
      <c r="A1299" s="46" t="s">
        <v>1484</v>
      </c>
    </row>
    <row r="1300" spans="1:1" x14ac:dyDescent="0.25">
      <c r="A1300" s="46" t="s">
        <v>1485</v>
      </c>
    </row>
    <row r="1301" spans="1:1" x14ac:dyDescent="0.25">
      <c r="A1301" s="46" t="s">
        <v>1486</v>
      </c>
    </row>
    <row r="1302" spans="1:1" x14ac:dyDescent="0.25">
      <c r="A1302" s="46" t="s">
        <v>1486</v>
      </c>
    </row>
    <row r="1303" spans="1:1" x14ac:dyDescent="0.25">
      <c r="A1303" s="46" t="s">
        <v>1487</v>
      </c>
    </row>
    <row r="1304" spans="1:1" x14ac:dyDescent="0.25">
      <c r="A1304" s="46" t="s">
        <v>1488</v>
      </c>
    </row>
    <row r="1305" spans="1:1" x14ac:dyDescent="0.25">
      <c r="A1305" s="46" t="s">
        <v>1489</v>
      </c>
    </row>
    <row r="1306" spans="1:1" x14ac:dyDescent="0.25">
      <c r="A1306" s="46" t="s">
        <v>1489</v>
      </c>
    </row>
    <row r="1307" spans="1:1" x14ac:dyDescent="0.25">
      <c r="A1307" s="46" t="s">
        <v>1490</v>
      </c>
    </row>
    <row r="1308" spans="1:1" x14ac:dyDescent="0.25">
      <c r="A1308" s="46" t="s">
        <v>1490</v>
      </c>
    </row>
    <row r="1309" spans="1:1" x14ac:dyDescent="0.25">
      <c r="A1309" s="46" t="s">
        <v>1491</v>
      </c>
    </row>
    <row r="1310" spans="1:1" x14ac:dyDescent="0.25">
      <c r="A1310" s="46" t="s">
        <v>1491</v>
      </c>
    </row>
    <row r="1311" spans="1:1" x14ac:dyDescent="0.25">
      <c r="A1311" s="46" t="s">
        <v>1492</v>
      </c>
    </row>
    <row r="1312" spans="1:1" x14ac:dyDescent="0.25">
      <c r="A1312" s="46" t="s">
        <v>1493</v>
      </c>
    </row>
    <row r="1313" spans="1:1" x14ac:dyDescent="0.25">
      <c r="A1313" s="46" t="s">
        <v>1494</v>
      </c>
    </row>
    <row r="1314" spans="1:1" x14ac:dyDescent="0.25">
      <c r="A1314" s="46" t="s">
        <v>1495</v>
      </c>
    </row>
    <row r="1315" spans="1:1" x14ac:dyDescent="0.25">
      <c r="A1315" s="46" t="s">
        <v>1496</v>
      </c>
    </row>
    <row r="1316" spans="1:1" x14ac:dyDescent="0.25">
      <c r="A1316" s="46" t="s">
        <v>1497</v>
      </c>
    </row>
    <row r="1317" spans="1:1" x14ac:dyDescent="0.25">
      <c r="A1317" s="46" t="s">
        <v>1498</v>
      </c>
    </row>
    <row r="1318" spans="1:1" x14ac:dyDescent="0.25">
      <c r="A1318" s="46" t="s">
        <v>1499</v>
      </c>
    </row>
    <row r="1319" spans="1:1" x14ac:dyDescent="0.25">
      <c r="A1319" s="46" t="s">
        <v>1500</v>
      </c>
    </row>
    <row r="1320" spans="1:1" x14ac:dyDescent="0.25">
      <c r="A1320" s="46" t="s">
        <v>1501</v>
      </c>
    </row>
    <row r="1321" spans="1:1" x14ac:dyDescent="0.25">
      <c r="A1321" s="46" t="s">
        <v>1502</v>
      </c>
    </row>
    <row r="1322" spans="1:1" x14ac:dyDescent="0.25">
      <c r="A1322" s="46" t="s">
        <v>1503</v>
      </c>
    </row>
    <row r="1323" spans="1:1" x14ac:dyDescent="0.25">
      <c r="A1323" s="46" t="s">
        <v>1504</v>
      </c>
    </row>
    <row r="1324" spans="1:1" x14ac:dyDescent="0.25">
      <c r="A1324" s="46" t="s">
        <v>1504</v>
      </c>
    </row>
    <row r="1325" spans="1:1" x14ac:dyDescent="0.25">
      <c r="A1325" s="46" t="s">
        <v>1505</v>
      </c>
    </row>
    <row r="1326" spans="1:1" x14ac:dyDescent="0.25">
      <c r="A1326" s="46" t="s">
        <v>1506</v>
      </c>
    </row>
    <row r="1327" spans="1:1" x14ac:dyDescent="0.25">
      <c r="A1327" s="46" t="s">
        <v>1507</v>
      </c>
    </row>
    <row r="1328" spans="1:1" x14ac:dyDescent="0.25">
      <c r="A1328" s="46" t="s">
        <v>1508</v>
      </c>
    </row>
    <row r="1329" spans="1:1" x14ac:dyDescent="0.25">
      <c r="A1329" s="46" t="s">
        <v>1509</v>
      </c>
    </row>
    <row r="1330" spans="1:1" x14ac:dyDescent="0.25">
      <c r="A1330" s="46" t="s">
        <v>1510</v>
      </c>
    </row>
    <row r="1331" spans="1:1" x14ac:dyDescent="0.25">
      <c r="A1331" s="46" t="s">
        <v>1511</v>
      </c>
    </row>
    <row r="1332" spans="1:1" x14ac:dyDescent="0.25">
      <c r="A1332" s="46" t="s">
        <v>1512</v>
      </c>
    </row>
    <row r="1333" spans="1:1" x14ac:dyDescent="0.25">
      <c r="A1333" s="46" t="s">
        <v>1513</v>
      </c>
    </row>
    <row r="1334" spans="1:1" x14ac:dyDescent="0.25">
      <c r="A1334" s="46" t="s">
        <v>1514</v>
      </c>
    </row>
    <row r="1335" spans="1:1" x14ac:dyDescent="0.25">
      <c r="A1335" s="46" t="s">
        <v>1515</v>
      </c>
    </row>
    <row r="1336" spans="1:1" x14ac:dyDescent="0.25">
      <c r="A1336" s="46" t="s">
        <v>1516</v>
      </c>
    </row>
    <row r="1337" spans="1:1" x14ac:dyDescent="0.25">
      <c r="A1337" s="46" t="s">
        <v>1517</v>
      </c>
    </row>
    <row r="1338" spans="1:1" x14ac:dyDescent="0.25">
      <c r="A1338" s="46" t="s">
        <v>1518</v>
      </c>
    </row>
    <row r="1339" spans="1:1" x14ac:dyDescent="0.25">
      <c r="A1339" s="46" t="s">
        <v>1519</v>
      </c>
    </row>
    <row r="1340" spans="1:1" x14ac:dyDescent="0.25">
      <c r="A1340" s="46" t="s">
        <v>1520</v>
      </c>
    </row>
    <row r="1341" spans="1:1" x14ac:dyDescent="0.25">
      <c r="A1341" s="46" t="s">
        <v>1521</v>
      </c>
    </row>
    <row r="1342" spans="1:1" x14ac:dyDescent="0.25">
      <c r="A1342" s="46" t="s">
        <v>1522</v>
      </c>
    </row>
    <row r="1343" spans="1:1" x14ac:dyDescent="0.25">
      <c r="A1343" s="46" t="s">
        <v>1523</v>
      </c>
    </row>
    <row r="1344" spans="1:1" x14ac:dyDescent="0.25">
      <c r="A1344" s="46" t="s">
        <v>1524</v>
      </c>
    </row>
    <row r="1345" spans="1:1" x14ac:dyDescent="0.25">
      <c r="A1345" s="46" t="s">
        <v>1525</v>
      </c>
    </row>
    <row r="1346" spans="1:1" x14ac:dyDescent="0.25">
      <c r="A1346" s="46" t="s">
        <v>1526</v>
      </c>
    </row>
    <row r="1347" spans="1:1" x14ac:dyDescent="0.25">
      <c r="A1347" s="46" t="s">
        <v>536</v>
      </c>
    </row>
    <row r="1348" spans="1:1" x14ac:dyDescent="0.25">
      <c r="A1348" s="46" t="s">
        <v>1527</v>
      </c>
    </row>
    <row r="1349" spans="1:1" x14ac:dyDescent="0.25">
      <c r="A1349" s="46" t="s">
        <v>1528</v>
      </c>
    </row>
    <row r="1350" spans="1:1" x14ac:dyDescent="0.25">
      <c r="A1350" s="46" t="s">
        <v>1529</v>
      </c>
    </row>
    <row r="1351" spans="1:1" x14ac:dyDescent="0.25">
      <c r="A1351" s="46" t="s">
        <v>1530</v>
      </c>
    </row>
    <row r="1352" spans="1:1" x14ac:dyDescent="0.25">
      <c r="A1352" s="46" t="s">
        <v>1531</v>
      </c>
    </row>
    <row r="1353" spans="1:1" x14ac:dyDescent="0.25">
      <c r="A1353" s="46" t="s">
        <v>687</v>
      </c>
    </row>
    <row r="1354" spans="1:1" x14ac:dyDescent="0.25">
      <c r="A1354" s="46" t="s">
        <v>1532</v>
      </c>
    </row>
    <row r="1355" spans="1:1" x14ac:dyDescent="0.25">
      <c r="A1355" s="46" t="s">
        <v>1533</v>
      </c>
    </row>
    <row r="1356" spans="1:1" x14ac:dyDescent="0.25">
      <c r="A1356" s="46" t="s">
        <v>1534</v>
      </c>
    </row>
    <row r="1357" spans="1:1" x14ac:dyDescent="0.25">
      <c r="A1357" s="46" t="s">
        <v>1535</v>
      </c>
    </row>
    <row r="1358" spans="1:1" x14ac:dyDescent="0.25">
      <c r="A1358" s="46" t="s">
        <v>1536</v>
      </c>
    </row>
    <row r="1359" spans="1:1" x14ac:dyDescent="0.25">
      <c r="A1359" s="46" t="s">
        <v>1537</v>
      </c>
    </row>
    <row r="1360" spans="1:1" x14ac:dyDescent="0.25">
      <c r="A1360" s="46" t="s">
        <v>1538</v>
      </c>
    </row>
    <row r="1361" spans="1:1" x14ac:dyDescent="0.25">
      <c r="A1361" s="46" t="s">
        <v>1539</v>
      </c>
    </row>
    <row r="1362" spans="1:1" x14ac:dyDescent="0.25">
      <c r="A1362" s="46" t="s">
        <v>1540</v>
      </c>
    </row>
    <row r="1363" spans="1:1" x14ac:dyDescent="0.25">
      <c r="A1363" s="46" t="s">
        <v>1541</v>
      </c>
    </row>
    <row r="1364" spans="1:1" x14ac:dyDescent="0.25">
      <c r="A1364" s="46" t="s">
        <v>1542</v>
      </c>
    </row>
    <row r="1365" spans="1:1" x14ac:dyDescent="0.25">
      <c r="A1365" s="46" t="s">
        <v>1543</v>
      </c>
    </row>
    <row r="1366" spans="1:1" x14ac:dyDescent="0.25">
      <c r="A1366" s="46" t="s">
        <v>1543</v>
      </c>
    </row>
    <row r="1367" spans="1:1" x14ac:dyDescent="0.25">
      <c r="A1367" s="46" t="s">
        <v>1544</v>
      </c>
    </row>
    <row r="1368" spans="1:1" x14ac:dyDescent="0.25">
      <c r="A1368" s="46" t="s">
        <v>1545</v>
      </c>
    </row>
    <row r="1369" spans="1:1" x14ac:dyDescent="0.25">
      <c r="A1369" s="46" t="s">
        <v>689</v>
      </c>
    </row>
    <row r="1370" spans="1:1" x14ac:dyDescent="0.25">
      <c r="A1370" s="46" t="s">
        <v>1546</v>
      </c>
    </row>
    <row r="1371" spans="1:1" x14ac:dyDescent="0.25">
      <c r="A1371" s="46" t="s">
        <v>1547</v>
      </c>
    </row>
    <row r="1372" spans="1:1" x14ac:dyDescent="0.25">
      <c r="A1372" s="46" t="s">
        <v>1548</v>
      </c>
    </row>
    <row r="1373" spans="1:1" x14ac:dyDescent="0.25">
      <c r="A1373" s="46" t="s">
        <v>1549</v>
      </c>
    </row>
    <row r="1374" spans="1:1" x14ac:dyDescent="0.25">
      <c r="A1374" s="46" t="s">
        <v>1550</v>
      </c>
    </row>
    <row r="1375" spans="1:1" x14ac:dyDescent="0.25">
      <c r="A1375" s="46" t="s">
        <v>1551</v>
      </c>
    </row>
    <row r="1376" spans="1:1" x14ac:dyDescent="0.25">
      <c r="A1376" s="46" t="s">
        <v>1552</v>
      </c>
    </row>
    <row r="1377" spans="1:1" x14ac:dyDescent="0.25">
      <c r="A1377" s="46" t="s">
        <v>1553</v>
      </c>
    </row>
    <row r="1378" spans="1:1" x14ac:dyDescent="0.25">
      <c r="A1378" s="46" t="s">
        <v>1554</v>
      </c>
    </row>
    <row r="1379" spans="1:1" x14ac:dyDescent="0.25">
      <c r="A1379" s="46" t="s">
        <v>1555</v>
      </c>
    </row>
    <row r="1380" spans="1:1" x14ac:dyDescent="0.25">
      <c r="A1380" s="46" t="s">
        <v>1556</v>
      </c>
    </row>
    <row r="1381" spans="1:1" x14ac:dyDescent="0.25">
      <c r="A1381" s="46" t="s">
        <v>1556</v>
      </c>
    </row>
    <row r="1382" spans="1:1" x14ac:dyDescent="0.25">
      <c r="A1382" s="46" t="s">
        <v>1557</v>
      </c>
    </row>
    <row r="1383" spans="1:1" x14ac:dyDescent="0.25">
      <c r="A1383" s="46" t="s">
        <v>1558</v>
      </c>
    </row>
    <row r="1384" spans="1:1" x14ac:dyDescent="0.25">
      <c r="A1384" s="46" t="s">
        <v>1559</v>
      </c>
    </row>
    <row r="1385" spans="1:1" x14ac:dyDescent="0.25">
      <c r="A1385" s="46" t="s">
        <v>540</v>
      </c>
    </row>
    <row r="1386" spans="1:1" x14ac:dyDescent="0.25">
      <c r="A1386" s="46" t="s">
        <v>1560</v>
      </c>
    </row>
    <row r="1387" spans="1:1" x14ac:dyDescent="0.25">
      <c r="A1387" s="46" t="s">
        <v>1560</v>
      </c>
    </row>
    <row r="1388" spans="1:1" x14ac:dyDescent="0.25">
      <c r="A1388" s="46" t="s">
        <v>1561</v>
      </c>
    </row>
    <row r="1389" spans="1:1" x14ac:dyDescent="0.25">
      <c r="A1389" s="46" t="s">
        <v>1562</v>
      </c>
    </row>
    <row r="1390" spans="1:1" x14ac:dyDescent="0.25">
      <c r="A1390" s="46" t="s">
        <v>1563</v>
      </c>
    </row>
    <row r="1391" spans="1:1" x14ac:dyDescent="0.25">
      <c r="A1391" s="46" t="s">
        <v>1564</v>
      </c>
    </row>
    <row r="1392" spans="1:1" x14ac:dyDescent="0.25">
      <c r="A1392" s="46" t="s">
        <v>1565</v>
      </c>
    </row>
    <row r="1393" spans="1:1" x14ac:dyDescent="0.25">
      <c r="A1393" s="46" t="s">
        <v>1566</v>
      </c>
    </row>
    <row r="1394" spans="1:1" x14ac:dyDescent="0.25">
      <c r="A1394" s="46" t="s">
        <v>1567</v>
      </c>
    </row>
    <row r="1395" spans="1:1" x14ac:dyDescent="0.25">
      <c r="A1395" s="46" t="s">
        <v>1568</v>
      </c>
    </row>
    <row r="1396" spans="1:1" x14ac:dyDescent="0.25">
      <c r="A1396" s="46" t="s">
        <v>1569</v>
      </c>
    </row>
    <row r="1397" spans="1:1" x14ac:dyDescent="0.25">
      <c r="A1397" s="46" t="s">
        <v>1569</v>
      </c>
    </row>
    <row r="1398" spans="1:1" x14ac:dyDescent="0.25">
      <c r="A1398" s="46" t="s">
        <v>1570</v>
      </c>
    </row>
    <row r="1399" spans="1:1" x14ac:dyDescent="0.25">
      <c r="A1399" s="46" t="s">
        <v>1571</v>
      </c>
    </row>
    <row r="1400" spans="1:1" x14ac:dyDescent="0.25">
      <c r="A1400" s="46" t="s">
        <v>1572</v>
      </c>
    </row>
    <row r="1401" spans="1:1" x14ac:dyDescent="0.25">
      <c r="A1401" s="46" t="s">
        <v>1573</v>
      </c>
    </row>
    <row r="1402" spans="1:1" x14ac:dyDescent="0.25">
      <c r="A1402" s="46" t="s">
        <v>1574</v>
      </c>
    </row>
    <row r="1403" spans="1:1" x14ac:dyDescent="0.25">
      <c r="A1403" s="46" t="s">
        <v>297</v>
      </c>
    </row>
    <row r="1404" spans="1:1" x14ac:dyDescent="0.25">
      <c r="A1404" s="46" t="s">
        <v>1575</v>
      </c>
    </row>
    <row r="1405" spans="1:1" x14ac:dyDescent="0.25">
      <c r="A1405" s="46" t="s">
        <v>1576</v>
      </c>
    </row>
    <row r="1406" spans="1:1" x14ac:dyDescent="0.25">
      <c r="A1406" s="46" t="s">
        <v>1577</v>
      </c>
    </row>
    <row r="1407" spans="1:1" x14ac:dyDescent="0.25">
      <c r="A1407" s="46" t="s">
        <v>1578</v>
      </c>
    </row>
    <row r="1408" spans="1:1" x14ac:dyDescent="0.25">
      <c r="A1408" s="46" t="s">
        <v>1579</v>
      </c>
    </row>
    <row r="1409" spans="1:1" x14ac:dyDescent="0.25">
      <c r="A1409" s="46" t="s">
        <v>1579</v>
      </c>
    </row>
    <row r="1410" spans="1:1" x14ac:dyDescent="0.25">
      <c r="A1410" s="46" t="s">
        <v>1580</v>
      </c>
    </row>
    <row r="1411" spans="1:1" x14ac:dyDescent="0.25">
      <c r="A1411" s="46" t="s">
        <v>1581</v>
      </c>
    </row>
    <row r="1412" spans="1:1" x14ac:dyDescent="0.25">
      <c r="A1412" s="46" t="s">
        <v>1582</v>
      </c>
    </row>
    <row r="1413" spans="1:1" x14ac:dyDescent="0.25">
      <c r="A1413" s="46" t="s">
        <v>1583</v>
      </c>
    </row>
    <row r="1414" spans="1:1" x14ac:dyDescent="0.25">
      <c r="A1414" s="46" t="s">
        <v>1584</v>
      </c>
    </row>
    <row r="1415" spans="1:1" x14ac:dyDescent="0.25">
      <c r="A1415" s="46" t="s">
        <v>1585</v>
      </c>
    </row>
    <row r="1416" spans="1:1" x14ac:dyDescent="0.25">
      <c r="A1416" s="46" t="s">
        <v>1586</v>
      </c>
    </row>
    <row r="1417" spans="1:1" x14ac:dyDescent="0.25">
      <c r="A1417" s="46" t="s">
        <v>1587</v>
      </c>
    </row>
    <row r="1418" spans="1:1" x14ac:dyDescent="0.25">
      <c r="A1418" s="46" t="s">
        <v>1587</v>
      </c>
    </row>
    <row r="1419" spans="1:1" x14ac:dyDescent="0.25">
      <c r="A1419" s="46" t="s">
        <v>1588</v>
      </c>
    </row>
    <row r="1420" spans="1:1" x14ac:dyDescent="0.25">
      <c r="A1420" s="46" t="s">
        <v>1589</v>
      </c>
    </row>
    <row r="1421" spans="1:1" x14ac:dyDescent="0.25">
      <c r="A1421" s="46" t="s">
        <v>1590</v>
      </c>
    </row>
    <row r="1422" spans="1:1" x14ac:dyDescent="0.25">
      <c r="A1422" s="46" t="s">
        <v>1591</v>
      </c>
    </row>
    <row r="1423" spans="1:1" x14ac:dyDescent="0.25">
      <c r="A1423" s="46" t="s">
        <v>1592</v>
      </c>
    </row>
    <row r="1424" spans="1:1" x14ac:dyDescent="0.25">
      <c r="A1424" s="46" t="s">
        <v>544</v>
      </c>
    </row>
    <row r="1425" spans="1:1" x14ac:dyDescent="0.25">
      <c r="A1425" s="46" t="s">
        <v>1593</v>
      </c>
    </row>
    <row r="1426" spans="1:1" x14ac:dyDescent="0.25">
      <c r="A1426" s="46" t="s">
        <v>1594</v>
      </c>
    </row>
    <row r="1427" spans="1:1" x14ac:dyDescent="0.25">
      <c r="A1427" s="46" t="s">
        <v>1595</v>
      </c>
    </row>
    <row r="1428" spans="1:1" x14ac:dyDescent="0.25">
      <c r="A1428" s="46" t="s">
        <v>1595</v>
      </c>
    </row>
    <row r="1429" spans="1:1" x14ac:dyDescent="0.25">
      <c r="A1429" s="46" t="s">
        <v>1596</v>
      </c>
    </row>
    <row r="1430" spans="1:1" x14ac:dyDescent="0.25">
      <c r="A1430" s="46" t="s">
        <v>1597</v>
      </c>
    </row>
    <row r="1431" spans="1:1" x14ac:dyDescent="0.25">
      <c r="A1431" s="46" t="s">
        <v>1598</v>
      </c>
    </row>
    <row r="1432" spans="1:1" x14ac:dyDescent="0.25">
      <c r="A1432" s="46" t="s">
        <v>1599</v>
      </c>
    </row>
    <row r="1433" spans="1:1" x14ac:dyDescent="0.25">
      <c r="A1433" s="46" t="s">
        <v>1600</v>
      </c>
    </row>
    <row r="1434" spans="1:1" x14ac:dyDescent="0.25">
      <c r="A1434" s="46" t="s">
        <v>1601</v>
      </c>
    </row>
    <row r="1435" spans="1:1" x14ac:dyDescent="0.25">
      <c r="A1435" s="46" t="s">
        <v>1602</v>
      </c>
    </row>
    <row r="1436" spans="1:1" x14ac:dyDescent="0.25">
      <c r="A1436" s="46" t="s">
        <v>1603</v>
      </c>
    </row>
    <row r="1437" spans="1:1" x14ac:dyDescent="0.25">
      <c r="A1437" s="46" t="s">
        <v>1604</v>
      </c>
    </row>
    <row r="1438" spans="1:1" x14ac:dyDescent="0.25">
      <c r="A1438" s="46" t="s">
        <v>1605</v>
      </c>
    </row>
    <row r="1439" spans="1:1" x14ac:dyDescent="0.25">
      <c r="A1439" s="46" t="s">
        <v>1606</v>
      </c>
    </row>
    <row r="1440" spans="1:1" x14ac:dyDescent="0.25">
      <c r="A1440" s="46" t="s">
        <v>1607</v>
      </c>
    </row>
    <row r="1441" spans="1:1" x14ac:dyDescent="0.25">
      <c r="A1441" s="46" t="s">
        <v>1608</v>
      </c>
    </row>
    <row r="1442" spans="1:1" x14ac:dyDescent="0.25">
      <c r="A1442" s="46" t="s">
        <v>1609</v>
      </c>
    </row>
    <row r="1443" spans="1:1" x14ac:dyDescent="0.25">
      <c r="A1443" s="46" t="s">
        <v>1610</v>
      </c>
    </row>
    <row r="1444" spans="1:1" x14ac:dyDescent="0.25">
      <c r="A1444" s="46" t="s">
        <v>1611</v>
      </c>
    </row>
    <row r="1445" spans="1:1" x14ac:dyDescent="0.25">
      <c r="A1445" s="46" t="s">
        <v>1612</v>
      </c>
    </row>
    <row r="1446" spans="1:1" x14ac:dyDescent="0.25">
      <c r="A1446" s="46" t="s">
        <v>1613</v>
      </c>
    </row>
    <row r="1447" spans="1:1" x14ac:dyDescent="0.25">
      <c r="A1447" s="46" t="s">
        <v>1614</v>
      </c>
    </row>
    <row r="1448" spans="1:1" x14ac:dyDescent="0.25">
      <c r="A1448" s="46" t="s">
        <v>1615</v>
      </c>
    </row>
    <row r="1449" spans="1:1" x14ac:dyDescent="0.25">
      <c r="A1449" s="46" t="s">
        <v>1616</v>
      </c>
    </row>
    <row r="1450" spans="1:1" x14ac:dyDescent="0.25">
      <c r="A1450" s="46" t="s">
        <v>1617</v>
      </c>
    </row>
    <row r="1451" spans="1:1" x14ac:dyDescent="0.25">
      <c r="A1451" s="46" t="s">
        <v>1618</v>
      </c>
    </row>
    <row r="1452" spans="1:1" x14ac:dyDescent="0.25">
      <c r="A1452" s="46" t="s">
        <v>1619</v>
      </c>
    </row>
    <row r="1453" spans="1:1" x14ac:dyDescent="0.25">
      <c r="A1453" s="46" t="s">
        <v>1620</v>
      </c>
    </row>
    <row r="1454" spans="1:1" x14ac:dyDescent="0.25">
      <c r="A1454" s="46" t="s">
        <v>1620</v>
      </c>
    </row>
    <row r="1455" spans="1:1" x14ac:dyDescent="0.25">
      <c r="A1455" s="46" t="s">
        <v>1621</v>
      </c>
    </row>
    <row r="1456" spans="1:1" x14ac:dyDescent="0.25">
      <c r="A1456" s="46" t="s">
        <v>1622</v>
      </c>
    </row>
    <row r="1457" spans="1:1" x14ac:dyDescent="0.25">
      <c r="A1457" s="46" t="s">
        <v>1623</v>
      </c>
    </row>
    <row r="1458" spans="1:1" x14ac:dyDescent="0.25">
      <c r="A1458" s="46" t="s">
        <v>1624</v>
      </c>
    </row>
    <row r="1459" spans="1:1" x14ac:dyDescent="0.25">
      <c r="A1459" s="46" t="s">
        <v>1625</v>
      </c>
    </row>
    <row r="1460" spans="1:1" x14ac:dyDescent="0.25">
      <c r="A1460" s="46" t="s">
        <v>1625</v>
      </c>
    </row>
    <row r="1461" spans="1:1" x14ac:dyDescent="0.25">
      <c r="A1461" s="46" t="s">
        <v>1626</v>
      </c>
    </row>
    <row r="1462" spans="1:1" x14ac:dyDescent="0.25">
      <c r="A1462" s="46" t="s">
        <v>1627</v>
      </c>
    </row>
    <row r="1463" spans="1:1" x14ac:dyDescent="0.25">
      <c r="A1463" s="46" t="s">
        <v>1628</v>
      </c>
    </row>
    <row r="1464" spans="1:1" x14ac:dyDescent="0.25">
      <c r="A1464" s="46" t="s">
        <v>1629</v>
      </c>
    </row>
    <row r="1465" spans="1:1" x14ac:dyDescent="0.25">
      <c r="A1465" s="46" t="s">
        <v>1630</v>
      </c>
    </row>
    <row r="1466" spans="1:1" x14ac:dyDescent="0.25">
      <c r="A1466" s="46" t="s">
        <v>1631</v>
      </c>
    </row>
    <row r="1467" spans="1:1" x14ac:dyDescent="0.25">
      <c r="A1467" s="46" t="s">
        <v>1632</v>
      </c>
    </row>
    <row r="1468" spans="1:1" x14ac:dyDescent="0.25">
      <c r="A1468" s="46" t="s">
        <v>1633</v>
      </c>
    </row>
    <row r="1469" spans="1:1" x14ac:dyDescent="0.25">
      <c r="A1469" s="46" t="s">
        <v>1634</v>
      </c>
    </row>
    <row r="1470" spans="1:1" x14ac:dyDescent="0.25">
      <c r="A1470" s="46" t="s">
        <v>1635</v>
      </c>
    </row>
    <row r="1471" spans="1:1" x14ac:dyDescent="0.25">
      <c r="A1471" s="46" t="s">
        <v>1636</v>
      </c>
    </row>
    <row r="1472" spans="1:1" x14ac:dyDescent="0.25">
      <c r="A1472" s="46" t="s">
        <v>1637</v>
      </c>
    </row>
    <row r="1473" spans="1:1" x14ac:dyDescent="0.25">
      <c r="A1473" s="46" t="s">
        <v>1638</v>
      </c>
    </row>
    <row r="1474" spans="1:1" x14ac:dyDescent="0.25">
      <c r="A1474" s="46" t="s">
        <v>1639</v>
      </c>
    </row>
    <row r="1475" spans="1:1" x14ac:dyDescent="0.25">
      <c r="A1475" s="46" t="s">
        <v>1640</v>
      </c>
    </row>
    <row r="1476" spans="1:1" x14ac:dyDescent="0.25">
      <c r="A1476" s="46" t="s">
        <v>1641</v>
      </c>
    </row>
    <row r="1477" spans="1:1" x14ac:dyDescent="0.25">
      <c r="A1477" s="46" t="s">
        <v>1642</v>
      </c>
    </row>
    <row r="1478" spans="1:1" x14ac:dyDescent="0.25">
      <c r="A1478" s="46" t="s">
        <v>1643</v>
      </c>
    </row>
    <row r="1479" spans="1:1" x14ac:dyDescent="0.25">
      <c r="A1479" s="46" t="s">
        <v>1644</v>
      </c>
    </row>
    <row r="1480" spans="1:1" x14ac:dyDescent="0.25">
      <c r="A1480" s="46" t="s">
        <v>1645</v>
      </c>
    </row>
    <row r="1481" spans="1:1" x14ac:dyDescent="0.25">
      <c r="A1481" s="46" t="s">
        <v>1646</v>
      </c>
    </row>
    <row r="1482" spans="1:1" x14ac:dyDescent="0.25">
      <c r="A1482" s="46" t="s">
        <v>1647</v>
      </c>
    </row>
    <row r="1483" spans="1:1" x14ac:dyDescent="0.25">
      <c r="A1483" s="46" t="s">
        <v>1648</v>
      </c>
    </row>
    <row r="1484" spans="1:1" x14ac:dyDescent="0.25">
      <c r="A1484" s="46" t="s">
        <v>1649</v>
      </c>
    </row>
    <row r="1485" spans="1:1" x14ac:dyDescent="0.25">
      <c r="A1485" s="46" t="s">
        <v>1650</v>
      </c>
    </row>
    <row r="1486" spans="1:1" x14ac:dyDescent="0.25">
      <c r="A1486" s="46" t="s">
        <v>1651</v>
      </c>
    </row>
    <row r="1487" spans="1:1" x14ac:dyDescent="0.25">
      <c r="A1487" s="46" t="s">
        <v>1652</v>
      </c>
    </row>
    <row r="1488" spans="1:1" x14ac:dyDescent="0.25">
      <c r="A1488" s="46" t="s">
        <v>1653</v>
      </c>
    </row>
    <row r="1489" spans="1:1" x14ac:dyDescent="0.25">
      <c r="A1489" s="46" t="s">
        <v>1653</v>
      </c>
    </row>
    <row r="1490" spans="1:1" x14ac:dyDescent="0.25">
      <c r="A1490" s="46" t="s">
        <v>1654</v>
      </c>
    </row>
    <row r="1491" spans="1:1" x14ac:dyDescent="0.25">
      <c r="A1491" s="46" t="s">
        <v>1655</v>
      </c>
    </row>
    <row r="1492" spans="1:1" x14ac:dyDescent="0.25">
      <c r="A1492" s="46" t="s">
        <v>1656</v>
      </c>
    </row>
    <row r="1493" spans="1:1" x14ac:dyDescent="0.25">
      <c r="A1493" s="46" t="s">
        <v>1657</v>
      </c>
    </row>
    <row r="1494" spans="1:1" x14ac:dyDescent="0.25">
      <c r="A1494" s="46" t="s">
        <v>1658</v>
      </c>
    </row>
    <row r="1495" spans="1:1" x14ac:dyDescent="0.25">
      <c r="A1495" s="46" t="s">
        <v>1659</v>
      </c>
    </row>
    <row r="1496" spans="1:1" x14ac:dyDescent="0.25">
      <c r="A1496" s="46" t="s">
        <v>1660</v>
      </c>
    </row>
    <row r="1497" spans="1:1" x14ac:dyDescent="0.25">
      <c r="A1497" s="46" t="s">
        <v>1661</v>
      </c>
    </row>
    <row r="1498" spans="1:1" x14ac:dyDescent="0.25">
      <c r="A1498" s="46" t="s">
        <v>1662</v>
      </c>
    </row>
    <row r="1499" spans="1:1" x14ac:dyDescent="0.25">
      <c r="A1499" s="46" t="s">
        <v>1663</v>
      </c>
    </row>
    <row r="1500" spans="1:1" x14ac:dyDescent="0.25">
      <c r="A1500" s="46" t="s">
        <v>1664</v>
      </c>
    </row>
    <row r="1501" spans="1:1" x14ac:dyDescent="0.25">
      <c r="A1501" s="46" t="s">
        <v>1665</v>
      </c>
    </row>
    <row r="1502" spans="1:1" x14ac:dyDescent="0.25">
      <c r="A1502" s="46" t="s">
        <v>1666</v>
      </c>
    </row>
    <row r="1503" spans="1:1" x14ac:dyDescent="0.25">
      <c r="A1503" s="46" t="s">
        <v>1667</v>
      </c>
    </row>
    <row r="1504" spans="1:1" x14ac:dyDescent="0.25">
      <c r="A1504" s="46" t="s">
        <v>1668</v>
      </c>
    </row>
    <row r="1505" spans="1:1" x14ac:dyDescent="0.25">
      <c r="A1505" s="46" t="s">
        <v>1669</v>
      </c>
    </row>
    <row r="1506" spans="1:1" x14ac:dyDescent="0.25">
      <c r="A1506" s="46" t="s">
        <v>1670</v>
      </c>
    </row>
    <row r="1507" spans="1:1" x14ac:dyDescent="0.25">
      <c r="A1507" s="46" t="s">
        <v>1671</v>
      </c>
    </row>
    <row r="1508" spans="1:1" x14ac:dyDescent="0.25">
      <c r="A1508" s="46" t="s">
        <v>1672</v>
      </c>
    </row>
    <row r="1509" spans="1:1" x14ac:dyDescent="0.25">
      <c r="A1509" s="46" t="s">
        <v>1673</v>
      </c>
    </row>
    <row r="1510" spans="1:1" x14ac:dyDescent="0.25">
      <c r="A1510" s="46" t="s">
        <v>1674</v>
      </c>
    </row>
    <row r="1511" spans="1:1" x14ac:dyDescent="0.25">
      <c r="A1511" s="46" t="s">
        <v>1675</v>
      </c>
    </row>
    <row r="1512" spans="1:1" x14ac:dyDescent="0.25">
      <c r="A1512" s="46" t="s">
        <v>1676</v>
      </c>
    </row>
    <row r="1513" spans="1:1" x14ac:dyDescent="0.25">
      <c r="A1513" s="46" t="s">
        <v>1677</v>
      </c>
    </row>
    <row r="1514" spans="1:1" x14ac:dyDescent="0.25">
      <c r="A1514" s="46" t="s">
        <v>1678</v>
      </c>
    </row>
    <row r="1515" spans="1:1" x14ac:dyDescent="0.25">
      <c r="A1515" s="46" t="s">
        <v>1679</v>
      </c>
    </row>
    <row r="1516" spans="1:1" x14ac:dyDescent="0.25">
      <c r="A1516" s="46" t="s">
        <v>1680</v>
      </c>
    </row>
    <row r="1517" spans="1:1" x14ac:dyDescent="0.25">
      <c r="A1517" s="46" t="s">
        <v>1681</v>
      </c>
    </row>
    <row r="1518" spans="1:1" x14ac:dyDescent="0.25">
      <c r="A1518" s="46" t="s">
        <v>1682</v>
      </c>
    </row>
    <row r="1519" spans="1:1" x14ac:dyDescent="0.25">
      <c r="A1519" s="46" t="s">
        <v>1683</v>
      </c>
    </row>
    <row r="1520" spans="1:1" x14ac:dyDescent="0.25">
      <c r="A1520" s="46" t="s">
        <v>1684</v>
      </c>
    </row>
    <row r="1521" spans="1:1" x14ac:dyDescent="0.25">
      <c r="A1521" s="46" t="s">
        <v>1685</v>
      </c>
    </row>
    <row r="1522" spans="1:1" x14ac:dyDescent="0.25">
      <c r="A1522" s="46" t="s">
        <v>1686</v>
      </c>
    </row>
    <row r="1523" spans="1:1" x14ac:dyDescent="0.25">
      <c r="A1523" s="46" t="s">
        <v>1687</v>
      </c>
    </row>
    <row r="1524" spans="1:1" x14ac:dyDescent="0.25">
      <c r="A1524" s="46" t="s">
        <v>1688</v>
      </c>
    </row>
    <row r="1525" spans="1:1" x14ac:dyDescent="0.25">
      <c r="A1525" s="46" t="s">
        <v>1689</v>
      </c>
    </row>
    <row r="1526" spans="1:1" x14ac:dyDescent="0.25">
      <c r="A1526" s="46" t="s">
        <v>1690</v>
      </c>
    </row>
    <row r="1527" spans="1:1" x14ac:dyDescent="0.25">
      <c r="A1527" s="46" t="s">
        <v>1691</v>
      </c>
    </row>
    <row r="1528" spans="1:1" x14ac:dyDescent="0.25">
      <c r="A1528" s="46" t="s">
        <v>1692</v>
      </c>
    </row>
    <row r="1529" spans="1:1" x14ac:dyDescent="0.25">
      <c r="A1529" s="46" t="s">
        <v>1693</v>
      </c>
    </row>
    <row r="1530" spans="1:1" x14ac:dyDescent="0.25">
      <c r="A1530" s="46" t="s">
        <v>1694</v>
      </c>
    </row>
    <row r="1531" spans="1:1" x14ac:dyDescent="0.25">
      <c r="A1531" s="46" t="s">
        <v>1695</v>
      </c>
    </row>
    <row r="1532" spans="1:1" x14ac:dyDescent="0.25">
      <c r="A1532" s="46" t="s">
        <v>1696</v>
      </c>
    </row>
    <row r="1533" spans="1:1" x14ac:dyDescent="0.25">
      <c r="A1533" s="46" t="s">
        <v>1697</v>
      </c>
    </row>
    <row r="1534" spans="1:1" x14ac:dyDescent="0.25">
      <c r="A1534" s="46" t="s">
        <v>1698</v>
      </c>
    </row>
    <row r="1535" spans="1:1" x14ac:dyDescent="0.25">
      <c r="A1535" s="46" t="s">
        <v>1699</v>
      </c>
    </row>
    <row r="1536" spans="1:1" x14ac:dyDescent="0.25">
      <c r="A1536" s="46" t="s">
        <v>1700</v>
      </c>
    </row>
    <row r="1537" spans="1:1" x14ac:dyDescent="0.25">
      <c r="A1537" s="46" t="s">
        <v>1701</v>
      </c>
    </row>
    <row r="1538" spans="1:1" x14ac:dyDescent="0.25">
      <c r="A1538" s="46" t="s">
        <v>1702</v>
      </c>
    </row>
    <row r="1539" spans="1:1" x14ac:dyDescent="0.25">
      <c r="A1539" s="46" t="s">
        <v>1703</v>
      </c>
    </row>
    <row r="1540" spans="1:1" x14ac:dyDescent="0.25">
      <c r="A1540" s="46" t="s">
        <v>1704</v>
      </c>
    </row>
    <row r="1541" spans="1:1" x14ac:dyDescent="0.25">
      <c r="A1541" s="46" t="s">
        <v>1705</v>
      </c>
    </row>
    <row r="1542" spans="1:1" x14ac:dyDescent="0.25">
      <c r="A1542" s="46" t="s">
        <v>1706</v>
      </c>
    </row>
    <row r="1543" spans="1:1" x14ac:dyDescent="0.25">
      <c r="A1543" s="46" t="s">
        <v>1707</v>
      </c>
    </row>
    <row r="1544" spans="1:1" x14ac:dyDescent="0.25">
      <c r="A1544" s="46" t="s">
        <v>1708</v>
      </c>
    </row>
    <row r="1545" spans="1:1" x14ac:dyDescent="0.25">
      <c r="A1545" s="46" t="s">
        <v>1709</v>
      </c>
    </row>
    <row r="1546" spans="1:1" x14ac:dyDescent="0.25">
      <c r="A1546" s="46" t="s">
        <v>1710</v>
      </c>
    </row>
    <row r="1547" spans="1:1" x14ac:dyDescent="0.25">
      <c r="A1547" s="46" t="s">
        <v>1711</v>
      </c>
    </row>
    <row r="1548" spans="1:1" x14ac:dyDescent="0.25">
      <c r="A1548" s="46" t="s">
        <v>1712</v>
      </c>
    </row>
    <row r="1549" spans="1:1" x14ac:dyDescent="0.25">
      <c r="A1549" s="46" t="s">
        <v>1713</v>
      </c>
    </row>
    <row r="1550" spans="1:1" x14ac:dyDescent="0.25">
      <c r="A1550" s="46" t="s">
        <v>1714</v>
      </c>
    </row>
    <row r="1551" spans="1:1" x14ac:dyDescent="0.25">
      <c r="A1551" s="46" t="s">
        <v>1715</v>
      </c>
    </row>
    <row r="1552" spans="1:1" x14ac:dyDescent="0.25">
      <c r="A1552" s="46" t="s">
        <v>1716</v>
      </c>
    </row>
    <row r="1553" spans="1:1" x14ac:dyDescent="0.25">
      <c r="A1553" s="46" t="s">
        <v>1717</v>
      </c>
    </row>
    <row r="1554" spans="1:1" x14ac:dyDescent="0.25">
      <c r="A1554" s="46" t="s">
        <v>1718</v>
      </c>
    </row>
    <row r="1555" spans="1:1" x14ac:dyDescent="0.25">
      <c r="A1555" s="46" t="s">
        <v>1719</v>
      </c>
    </row>
    <row r="1556" spans="1:1" x14ac:dyDescent="0.25">
      <c r="A1556" s="46" t="s">
        <v>1720</v>
      </c>
    </row>
    <row r="1557" spans="1:1" x14ac:dyDescent="0.25">
      <c r="A1557" s="46" t="s">
        <v>1721</v>
      </c>
    </row>
    <row r="1558" spans="1:1" x14ac:dyDescent="0.25">
      <c r="A1558" s="46" t="s">
        <v>1722</v>
      </c>
    </row>
    <row r="1559" spans="1:1" x14ac:dyDescent="0.25">
      <c r="A1559" s="46" t="s">
        <v>1723</v>
      </c>
    </row>
    <row r="1560" spans="1:1" x14ac:dyDescent="0.25">
      <c r="A1560" s="46" t="s">
        <v>1724</v>
      </c>
    </row>
    <row r="1561" spans="1:1" x14ac:dyDescent="0.25">
      <c r="A1561" s="46" t="s">
        <v>1725</v>
      </c>
    </row>
    <row r="1562" spans="1:1" x14ac:dyDescent="0.25">
      <c r="A1562" s="46" t="s">
        <v>1725</v>
      </c>
    </row>
    <row r="1563" spans="1:1" x14ac:dyDescent="0.25">
      <c r="A1563" s="46" t="s">
        <v>1726</v>
      </c>
    </row>
    <row r="1564" spans="1:1" x14ac:dyDescent="0.25">
      <c r="A1564" s="46" t="s">
        <v>1727</v>
      </c>
    </row>
    <row r="1565" spans="1:1" x14ac:dyDescent="0.25">
      <c r="A1565" s="46" t="s">
        <v>1728</v>
      </c>
    </row>
    <row r="1566" spans="1:1" x14ac:dyDescent="0.25">
      <c r="A1566" s="46" t="s">
        <v>1729</v>
      </c>
    </row>
    <row r="1567" spans="1:1" x14ac:dyDescent="0.25">
      <c r="A1567" s="46" t="s">
        <v>1730</v>
      </c>
    </row>
    <row r="1568" spans="1:1" x14ac:dyDescent="0.25">
      <c r="A1568" s="46" t="s">
        <v>1731</v>
      </c>
    </row>
    <row r="1569" spans="1:1" x14ac:dyDescent="0.25">
      <c r="A1569" s="46" t="s">
        <v>1732</v>
      </c>
    </row>
    <row r="1570" spans="1:1" x14ac:dyDescent="0.25">
      <c r="A1570" s="46" t="s">
        <v>1733</v>
      </c>
    </row>
    <row r="1571" spans="1:1" x14ac:dyDescent="0.25">
      <c r="A1571" s="46" t="s">
        <v>1734</v>
      </c>
    </row>
    <row r="1572" spans="1:1" x14ac:dyDescent="0.25">
      <c r="A1572" s="46" t="s">
        <v>1735</v>
      </c>
    </row>
    <row r="1573" spans="1:1" x14ac:dyDescent="0.25">
      <c r="A1573" s="46" t="s">
        <v>1736</v>
      </c>
    </row>
    <row r="1574" spans="1:1" x14ac:dyDescent="0.25">
      <c r="A1574" s="46" t="s">
        <v>1736</v>
      </c>
    </row>
    <row r="1575" spans="1:1" x14ac:dyDescent="0.25">
      <c r="A1575" s="46" t="s">
        <v>1737</v>
      </c>
    </row>
    <row r="1576" spans="1:1" x14ac:dyDescent="0.25">
      <c r="A1576" s="46" t="s">
        <v>1737</v>
      </c>
    </row>
    <row r="1577" spans="1:1" x14ac:dyDescent="0.25">
      <c r="A1577" s="46" t="s">
        <v>1738</v>
      </c>
    </row>
    <row r="1578" spans="1:1" x14ac:dyDescent="0.25">
      <c r="A1578" s="46" t="s">
        <v>1739</v>
      </c>
    </row>
    <row r="1579" spans="1:1" x14ac:dyDescent="0.25">
      <c r="A1579" s="46" t="s">
        <v>1740</v>
      </c>
    </row>
    <row r="1580" spans="1:1" x14ac:dyDescent="0.25">
      <c r="A1580" s="46" t="s">
        <v>1741</v>
      </c>
    </row>
    <row r="1581" spans="1:1" x14ac:dyDescent="0.25">
      <c r="A1581" s="46" t="s">
        <v>1742</v>
      </c>
    </row>
    <row r="1582" spans="1:1" x14ac:dyDescent="0.25">
      <c r="A1582" s="46" t="s">
        <v>1743</v>
      </c>
    </row>
    <row r="1583" spans="1:1" x14ac:dyDescent="0.25">
      <c r="A1583" s="46" t="s">
        <v>1743</v>
      </c>
    </row>
    <row r="1584" spans="1:1" x14ac:dyDescent="0.25">
      <c r="A1584" s="46" t="s">
        <v>1744</v>
      </c>
    </row>
    <row r="1585" spans="1:1" x14ac:dyDescent="0.25">
      <c r="A1585" s="46" t="s">
        <v>1745</v>
      </c>
    </row>
    <row r="1586" spans="1:1" x14ac:dyDescent="0.25">
      <c r="A1586" s="46" t="s">
        <v>1746</v>
      </c>
    </row>
    <row r="1587" spans="1:1" x14ac:dyDescent="0.25">
      <c r="A1587" s="46" t="s">
        <v>700</v>
      </c>
    </row>
    <row r="1588" spans="1:1" x14ac:dyDescent="0.25">
      <c r="A1588" s="46" t="s">
        <v>1747</v>
      </c>
    </row>
    <row r="1589" spans="1:1" x14ac:dyDescent="0.25">
      <c r="A1589" s="46" t="s">
        <v>1748</v>
      </c>
    </row>
    <row r="1590" spans="1:1" x14ac:dyDescent="0.25">
      <c r="A1590" s="46" t="s">
        <v>1749</v>
      </c>
    </row>
    <row r="1591" spans="1:1" x14ac:dyDescent="0.25">
      <c r="A1591" s="46" t="s">
        <v>1750</v>
      </c>
    </row>
    <row r="1592" spans="1:1" x14ac:dyDescent="0.25">
      <c r="A1592" s="46" t="s">
        <v>1751</v>
      </c>
    </row>
    <row r="1593" spans="1:1" x14ac:dyDescent="0.25">
      <c r="A1593" s="46" t="s">
        <v>1752</v>
      </c>
    </row>
    <row r="1594" spans="1:1" x14ac:dyDescent="0.25">
      <c r="A1594" s="46" t="s">
        <v>1753</v>
      </c>
    </row>
    <row r="1595" spans="1:1" x14ac:dyDescent="0.25">
      <c r="A1595" s="46" t="s">
        <v>1754</v>
      </c>
    </row>
    <row r="1596" spans="1:1" x14ac:dyDescent="0.25">
      <c r="A1596" s="46" t="s">
        <v>1755</v>
      </c>
    </row>
    <row r="1597" spans="1:1" x14ac:dyDescent="0.25">
      <c r="A1597" s="46" t="s">
        <v>1756</v>
      </c>
    </row>
    <row r="1598" spans="1:1" x14ac:dyDescent="0.25">
      <c r="A1598" s="46" t="s">
        <v>1757</v>
      </c>
    </row>
    <row r="1599" spans="1:1" x14ac:dyDescent="0.25">
      <c r="A1599" s="46" t="s">
        <v>306</v>
      </c>
    </row>
    <row r="1600" spans="1:1" x14ac:dyDescent="0.25">
      <c r="A1600" s="46" t="s">
        <v>1758</v>
      </c>
    </row>
    <row r="1601" spans="1:1" x14ac:dyDescent="0.25">
      <c r="A1601" s="46" t="s">
        <v>1759</v>
      </c>
    </row>
    <row r="1602" spans="1:1" x14ac:dyDescent="0.25">
      <c r="A1602" s="46" t="s">
        <v>1760</v>
      </c>
    </row>
    <row r="1603" spans="1:1" x14ac:dyDescent="0.25">
      <c r="A1603" s="46" t="s">
        <v>1761</v>
      </c>
    </row>
    <row r="1604" spans="1:1" x14ac:dyDescent="0.25">
      <c r="A1604" s="46" t="s">
        <v>1762</v>
      </c>
    </row>
    <row r="1605" spans="1:1" x14ac:dyDescent="0.25">
      <c r="A1605" s="46" t="s">
        <v>1763</v>
      </c>
    </row>
    <row r="1606" spans="1:1" x14ac:dyDescent="0.25">
      <c r="A1606" s="46" t="s">
        <v>1764</v>
      </c>
    </row>
    <row r="1607" spans="1:1" x14ac:dyDescent="0.25">
      <c r="A1607" s="46" t="s">
        <v>1765</v>
      </c>
    </row>
    <row r="1608" spans="1:1" x14ac:dyDescent="0.25">
      <c r="A1608" s="46" t="s">
        <v>1766</v>
      </c>
    </row>
    <row r="1609" spans="1:1" x14ac:dyDescent="0.25">
      <c r="A1609" s="46" t="s">
        <v>701</v>
      </c>
    </row>
    <row r="1610" spans="1:1" x14ac:dyDescent="0.25">
      <c r="A1610" s="46" t="s">
        <v>1767</v>
      </c>
    </row>
    <row r="1611" spans="1:1" x14ac:dyDescent="0.25">
      <c r="A1611" s="46" t="s">
        <v>1768</v>
      </c>
    </row>
    <row r="1612" spans="1:1" x14ac:dyDescent="0.25">
      <c r="A1612" s="46" t="s">
        <v>1769</v>
      </c>
    </row>
    <row r="1613" spans="1:1" x14ac:dyDescent="0.25">
      <c r="A1613" s="46" t="s">
        <v>1770</v>
      </c>
    </row>
    <row r="1614" spans="1:1" x14ac:dyDescent="0.25">
      <c r="A1614" s="46" t="s">
        <v>1771</v>
      </c>
    </row>
    <row r="1615" spans="1:1" x14ac:dyDescent="0.25">
      <c r="A1615" s="46" t="s">
        <v>1771</v>
      </c>
    </row>
    <row r="1616" spans="1:1" x14ac:dyDescent="0.25">
      <c r="A1616" s="46" t="s">
        <v>1772</v>
      </c>
    </row>
    <row r="1617" spans="1:1" x14ac:dyDescent="0.25">
      <c r="A1617" s="46" t="s">
        <v>1773</v>
      </c>
    </row>
    <row r="1618" spans="1:1" x14ac:dyDescent="0.25">
      <c r="A1618" s="46" t="s">
        <v>1774</v>
      </c>
    </row>
    <row r="1619" spans="1:1" x14ac:dyDescent="0.25">
      <c r="A1619" s="46" t="s">
        <v>1775</v>
      </c>
    </row>
    <row r="1620" spans="1:1" x14ac:dyDescent="0.25">
      <c r="A1620" s="46" t="s">
        <v>1776</v>
      </c>
    </row>
    <row r="1621" spans="1:1" x14ac:dyDescent="0.25">
      <c r="A1621" s="46" t="s">
        <v>1777</v>
      </c>
    </row>
    <row r="1622" spans="1:1" x14ac:dyDescent="0.25">
      <c r="A1622" s="46" t="s">
        <v>1778</v>
      </c>
    </row>
    <row r="1623" spans="1:1" x14ac:dyDescent="0.25">
      <c r="A1623" s="46" t="s">
        <v>1779</v>
      </c>
    </row>
    <row r="1624" spans="1:1" x14ac:dyDescent="0.25">
      <c r="A1624" s="46" t="s">
        <v>1780</v>
      </c>
    </row>
    <row r="1625" spans="1:1" x14ac:dyDescent="0.25">
      <c r="A1625" s="46" t="s">
        <v>1781</v>
      </c>
    </row>
    <row r="1626" spans="1:1" x14ac:dyDescent="0.25">
      <c r="A1626" s="46" t="s">
        <v>1782</v>
      </c>
    </row>
    <row r="1627" spans="1:1" x14ac:dyDescent="0.25">
      <c r="A1627" s="46" t="s">
        <v>1783</v>
      </c>
    </row>
    <row r="1628" spans="1:1" x14ac:dyDescent="0.25">
      <c r="A1628" s="46" t="s">
        <v>1784</v>
      </c>
    </row>
    <row r="1629" spans="1:1" x14ac:dyDescent="0.25">
      <c r="A1629" s="46" t="s">
        <v>1785</v>
      </c>
    </row>
    <row r="1630" spans="1:1" x14ac:dyDescent="0.25">
      <c r="A1630" s="46" t="s">
        <v>1786</v>
      </c>
    </row>
    <row r="1631" spans="1:1" x14ac:dyDescent="0.25">
      <c r="A1631" s="46" t="s">
        <v>1787</v>
      </c>
    </row>
    <row r="1632" spans="1:1" x14ac:dyDescent="0.25">
      <c r="A1632" s="46" t="s">
        <v>1788</v>
      </c>
    </row>
    <row r="1633" spans="1:1" x14ac:dyDescent="0.25">
      <c r="A1633" s="46" t="s">
        <v>1789</v>
      </c>
    </row>
    <row r="1634" spans="1:1" x14ac:dyDescent="0.25">
      <c r="A1634" s="46" t="s">
        <v>1790</v>
      </c>
    </row>
    <row r="1635" spans="1:1" x14ac:dyDescent="0.25">
      <c r="A1635" s="46" t="s">
        <v>1790</v>
      </c>
    </row>
    <row r="1636" spans="1:1" x14ac:dyDescent="0.25">
      <c r="A1636" s="46" t="s">
        <v>1791</v>
      </c>
    </row>
    <row r="1637" spans="1:1" x14ac:dyDescent="0.25">
      <c r="A1637" s="46" t="s">
        <v>1792</v>
      </c>
    </row>
    <row r="1638" spans="1:1" x14ac:dyDescent="0.25">
      <c r="A1638" s="46" t="s">
        <v>1793</v>
      </c>
    </row>
    <row r="1639" spans="1:1" x14ac:dyDescent="0.25">
      <c r="A1639" s="46" t="s">
        <v>1794</v>
      </c>
    </row>
    <row r="1640" spans="1:1" x14ac:dyDescent="0.25">
      <c r="A1640" s="46" t="s">
        <v>1795</v>
      </c>
    </row>
    <row r="1641" spans="1:1" x14ac:dyDescent="0.25">
      <c r="A1641" s="46" t="s">
        <v>1796</v>
      </c>
    </row>
    <row r="1642" spans="1:1" x14ac:dyDescent="0.25">
      <c r="A1642" s="46" t="s">
        <v>1797</v>
      </c>
    </row>
    <row r="1643" spans="1:1" x14ac:dyDescent="0.25">
      <c r="A1643" s="46" t="s">
        <v>1798</v>
      </c>
    </row>
    <row r="1644" spans="1:1" x14ac:dyDescent="0.25">
      <c r="A1644" s="46" t="s">
        <v>1799</v>
      </c>
    </row>
    <row r="1645" spans="1:1" x14ac:dyDescent="0.25">
      <c r="A1645" s="46" t="s">
        <v>1800</v>
      </c>
    </row>
    <row r="1646" spans="1:1" x14ac:dyDescent="0.25">
      <c r="A1646" s="46" t="s">
        <v>1801</v>
      </c>
    </row>
    <row r="1647" spans="1:1" x14ac:dyDescent="0.25">
      <c r="A1647" s="46" t="s">
        <v>1802</v>
      </c>
    </row>
    <row r="1648" spans="1:1" x14ac:dyDescent="0.25">
      <c r="A1648" s="46" t="s">
        <v>1803</v>
      </c>
    </row>
    <row r="1649" spans="1:1" x14ac:dyDescent="0.25">
      <c r="A1649" s="46" t="s">
        <v>1803</v>
      </c>
    </row>
    <row r="1650" spans="1:1" x14ac:dyDescent="0.25">
      <c r="A1650" s="46" t="s">
        <v>1804</v>
      </c>
    </row>
    <row r="1651" spans="1:1" x14ac:dyDescent="0.25">
      <c r="A1651" s="46" t="s">
        <v>1805</v>
      </c>
    </row>
    <row r="1652" spans="1:1" x14ac:dyDescent="0.25">
      <c r="A1652" s="46" t="s">
        <v>1806</v>
      </c>
    </row>
    <row r="1653" spans="1:1" x14ac:dyDescent="0.25">
      <c r="A1653" s="46" t="s">
        <v>1807</v>
      </c>
    </row>
    <row r="1654" spans="1:1" x14ac:dyDescent="0.25">
      <c r="A1654" s="46" t="s">
        <v>1808</v>
      </c>
    </row>
    <row r="1655" spans="1:1" x14ac:dyDescent="0.25">
      <c r="A1655" s="46" t="s">
        <v>1809</v>
      </c>
    </row>
    <row r="1656" spans="1:1" x14ac:dyDescent="0.25">
      <c r="A1656" s="46" t="s">
        <v>1810</v>
      </c>
    </row>
    <row r="1657" spans="1:1" x14ac:dyDescent="0.25">
      <c r="A1657" s="46" t="s">
        <v>1811</v>
      </c>
    </row>
    <row r="1658" spans="1:1" x14ac:dyDescent="0.25">
      <c r="A1658" s="46" t="s">
        <v>1811</v>
      </c>
    </row>
    <row r="1659" spans="1:1" x14ac:dyDescent="0.25">
      <c r="A1659" s="46" t="s">
        <v>1812</v>
      </c>
    </row>
    <row r="1660" spans="1:1" x14ac:dyDescent="0.25">
      <c r="A1660" s="46" t="s">
        <v>1813</v>
      </c>
    </row>
    <row r="1661" spans="1:1" x14ac:dyDescent="0.25">
      <c r="A1661" s="46" t="s">
        <v>705</v>
      </c>
    </row>
    <row r="1662" spans="1:1" x14ac:dyDescent="0.25">
      <c r="A1662" s="46" t="s">
        <v>1814</v>
      </c>
    </row>
    <row r="1663" spans="1:1" x14ac:dyDescent="0.25">
      <c r="A1663" s="46" t="s">
        <v>1815</v>
      </c>
    </row>
    <row r="1664" spans="1:1" x14ac:dyDescent="0.25">
      <c r="A1664" s="46" t="s">
        <v>1816</v>
      </c>
    </row>
    <row r="1665" spans="1:1" x14ac:dyDescent="0.25">
      <c r="A1665" s="46" t="s">
        <v>1817</v>
      </c>
    </row>
    <row r="1666" spans="1:1" x14ac:dyDescent="0.25">
      <c r="A1666" s="46" t="s">
        <v>1818</v>
      </c>
    </row>
    <row r="1667" spans="1:1" x14ac:dyDescent="0.25">
      <c r="A1667" s="46" t="s">
        <v>1819</v>
      </c>
    </row>
    <row r="1668" spans="1:1" x14ac:dyDescent="0.25">
      <c r="A1668" s="46" t="s">
        <v>1820</v>
      </c>
    </row>
    <row r="1669" spans="1:1" x14ac:dyDescent="0.25">
      <c r="A1669" s="46" t="s">
        <v>1821</v>
      </c>
    </row>
    <row r="1670" spans="1:1" x14ac:dyDescent="0.25">
      <c r="A1670" s="46" t="s">
        <v>1822</v>
      </c>
    </row>
    <row r="1671" spans="1:1" x14ac:dyDescent="0.25">
      <c r="A1671" s="46" t="s">
        <v>1823</v>
      </c>
    </row>
    <row r="1672" spans="1:1" x14ac:dyDescent="0.25">
      <c r="A1672" s="46" t="s">
        <v>1823</v>
      </c>
    </row>
    <row r="1673" spans="1:1" x14ac:dyDescent="0.25">
      <c r="A1673" s="46" t="s">
        <v>1824</v>
      </c>
    </row>
    <row r="1674" spans="1:1" x14ac:dyDescent="0.25">
      <c r="A1674" s="46" t="s">
        <v>1825</v>
      </c>
    </row>
    <row r="1675" spans="1:1" x14ac:dyDescent="0.25">
      <c r="A1675" s="46" t="s">
        <v>1826</v>
      </c>
    </row>
    <row r="1676" spans="1:1" x14ac:dyDescent="0.25">
      <c r="A1676" s="46" t="s">
        <v>1827</v>
      </c>
    </row>
    <row r="1677" spans="1:1" x14ac:dyDescent="0.25">
      <c r="A1677" s="46" t="s">
        <v>1828</v>
      </c>
    </row>
    <row r="1678" spans="1:1" x14ac:dyDescent="0.25">
      <c r="A1678" s="46" t="s">
        <v>1829</v>
      </c>
    </row>
    <row r="1679" spans="1:1" x14ac:dyDescent="0.25">
      <c r="A1679" s="46" t="s">
        <v>1830</v>
      </c>
    </row>
    <row r="1680" spans="1:1" x14ac:dyDescent="0.25">
      <c r="A1680" s="46" t="s">
        <v>1831</v>
      </c>
    </row>
    <row r="1681" spans="1:1" x14ac:dyDescent="0.25">
      <c r="A1681" s="46" t="s">
        <v>1832</v>
      </c>
    </row>
    <row r="1682" spans="1:1" x14ac:dyDescent="0.25">
      <c r="A1682" s="46" t="s">
        <v>1833</v>
      </c>
    </row>
    <row r="1683" spans="1:1" x14ac:dyDescent="0.25">
      <c r="A1683" s="46" t="s">
        <v>1834</v>
      </c>
    </row>
    <row r="1684" spans="1:1" x14ac:dyDescent="0.25">
      <c r="A1684" s="46" t="s">
        <v>1835</v>
      </c>
    </row>
    <row r="1685" spans="1:1" x14ac:dyDescent="0.25">
      <c r="A1685" s="46" t="s">
        <v>1836</v>
      </c>
    </row>
    <row r="1686" spans="1:1" x14ac:dyDescent="0.25">
      <c r="A1686" s="46" t="s">
        <v>1837</v>
      </c>
    </row>
    <row r="1687" spans="1:1" x14ac:dyDescent="0.25">
      <c r="A1687" s="46" t="s">
        <v>1838</v>
      </c>
    </row>
    <row r="1688" spans="1:1" x14ac:dyDescent="0.25">
      <c r="A1688" s="46" t="s">
        <v>1839</v>
      </c>
    </row>
    <row r="1689" spans="1:1" x14ac:dyDescent="0.25">
      <c r="A1689" s="46" t="s">
        <v>1840</v>
      </c>
    </row>
    <row r="1690" spans="1:1" x14ac:dyDescent="0.25">
      <c r="A1690" s="46" t="s">
        <v>1841</v>
      </c>
    </row>
    <row r="1691" spans="1:1" x14ac:dyDescent="0.25">
      <c r="A1691" s="46" t="s">
        <v>1841</v>
      </c>
    </row>
    <row r="1692" spans="1:1" x14ac:dyDescent="0.25">
      <c r="A1692" s="46" t="s">
        <v>1842</v>
      </c>
    </row>
    <row r="1693" spans="1:1" x14ac:dyDescent="0.25">
      <c r="A1693" s="46" t="s">
        <v>1843</v>
      </c>
    </row>
    <row r="1694" spans="1:1" x14ac:dyDescent="0.25">
      <c r="A1694" s="46" t="s">
        <v>1844</v>
      </c>
    </row>
    <row r="1695" spans="1:1" x14ac:dyDescent="0.25">
      <c r="A1695" s="46" t="s">
        <v>1845</v>
      </c>
    </row>
    <row r="1696" spans="1:1" x14ac:dyDescent="0.25">
      <c r="A1696" s="46" t="s">
        <v>1846</v>
      </c>
    </row>
    <row r="1697" spans="1:1" x14ac:dyDescent="0.25">
      <c r="A1697" s="46" t="s">
        <v>1847</v>
      </c>
    </row>
    <row r="1698" spans="1:1" x14ac:dyDescent="0.25">
      <c r="A1698" s="46" t="s">
        <v>1848</v>
      </c>
    </row>
    <row r="1699" spans="1:1" x14ac:dyDescent="0.25">
      <c r="A1699" s="46" t="s">
        <v>1849</v>
      </c>
    </row>
    <row r="1700" spans="1:1" x14ac:dyDescent="0.25">
      <c r="A1700" s="46" t="s">
        <v>1850</v>
      </c>
    </row>
    <row r="1701" spans="1:1" x14ac:dyDescent="0.25">
      <c r="A1701" s="46" t="s">
        <v>1851</v>
      </c>
    </row>
    <row r="1702" spans="1:1" x14ac:dyDescent="0.25">
      <c r="A1702" s="46" t="s">
        <v>1852</v>
      </c>
    </row>
    <row r="1703" spans="1:1" x14ac:dyDescent="0.25">
      <c r="A1703" s="46" t="s">
        <v>1853</v>
      </c>
    </row>
    <row r="1704" spans="1:1" x14ac:dyDescent="0.25">
      <c r="A1704" s="46" t="s">
        <v>1854</v>
      </c>
    </row>
    <row r="1705" spans="1:1" x14ac:dyDescent="0.25">
      <c r="A1705" s="46" t="s">
        <v>1855</v>
      </c>
    </row>
    <row r="1706" spans="1:1" x14ac:dyDescent="0.25">
      <c r="A1706" s="46" t="s">
        <v>1856</v>
      </c>
    </row>
    <row r="1707" spans="1:1" x14ac:dyDescent="0.25">
      <c r="A1707" s="46" t="s">
        <v>1856</v>
      </c>
    </row>
    <row r="1708" spans="1:1" x14ac:dyDescent="0.25">
      <c r="A1708" s="46" t="s">
        <v>1857</v>
      </c>
    </row>
    <row r="1709" spans="1:1" x14ac:dyDescent="0.25">
      <c r="A1709" s="46" t="s">
        <v>1858</v>
      </c>
    </row>
    <row r="1710" spans="1:1" x14ac:dyDescent="0.25">
      <c r="A1710" s="46" t="s">
        <v>1859</v>
      </c>
    </row>
    <row r="1711" spans="1:1" x14ac:dyDescent="0.25">
      <c r="A1711" s="46" t="s">
        <v>1860</v>
      </c>
    </row>
    <row r="1712" spans="1:1" x14ac:dyDescent="0.25">
      <c r="A1712" s="46" t="s">
        <v>1861</v>
      </c>
    </row>
    <row r="1713" spans="1:1" x14ac:dyDescent="0.25">
      <c r="A1713" s="46" t="s">
        <v>1862</v>
      </c>
    </row>
    <row r="1714" spans="1:1" x14ac:dyDescent="0.25">
      <c r="A1714" s="46" t="s">
        <v>1863</v>
      </c>
    </row>
    <row r="1715" spans="1:1" x14ac:dyDescent="0.25">
      <c r="A1715" s="46" t="s">
        <v>1864</v>
      </c>
    </row>
    <row r="1716" spans="1:1" x14ac:dyDescent="0.25">
      <c r="A1716" s="46" t="s">
        <v>1865</v>
      </c>
    </row>
    <row r="1717" spans="1:1" x14ac:dyDescent="0.25">
      <c r="A1717" s="46" t="s">
        <v>1866</v>
      </c>
    </row>
    <row r="1718" spans="1:1" x14ac:dyDescent="0.25">
      <c r="A1718" s="46" t="s">
        <v>1867</v>
      </c>
    </row>
    <row r="1719" spans="1:1" x14ac:dyDescent="0.25">
      <c r="A1719" s="46" t="s">
        <v>1868</v>
      </c>
    </row>
    <row r="1720" spans="1:1" x14ac:dyDescent="0.25">
      <c r="A1720" s="46" t="s">
        <v>1869</v>
      </c>
    </row>
    <row r="1721" spans="1:1" x14ac:dyDescent="0.25">
      <c r="A1721" s="46" t="s">
        <v>1870</v>
      </c>
    </row>
    <row r="1722" spans="1:1" x14ac:dyDescent="0.25">
      <c r="A1722" s="46" t="s">
        <v>1871</v>
      </c>
    </row>
    <row r="1723" spans="1:1" x14ac:dyDescent="0.25">
      <c r="A1723" s="46" t="s">
        <v>1872</v>
      </c>
    </row>
    <row r="1724" spans="1:1" x14ac:dyDescent="0.25">
      <c r="A1724" s="46" t="s">
        <v>1873</v>
      </c>
    </row>
    <row r="1725" spans="1:1" x14ac:dyDescent="0.25">
      <c r="A1725" s="46" t="s">
        <v>1874</v>
      </c>
    </row>
    <row r="1726" spans="1:1" x14ac:dyDescent="0.25">
      <c r="A1726" s="46" t="s">
        <v>1875</v>
      </c>
    </row>
    <row r="1727" spans="1:1" x14ac:dyDescent="0.25">
      <c r="A1727" s="46" t="s">
        <v>1876</v>
      </c>
    </row>
    <row r="1728" spans="1:1" x14ac:dyDescent="0.25">
      <c r="A1728" s="46" t="s">
        <v>1877</v>
      </c>
    </row>
    <row r="1729" spans="1:1" x14ac:dyDescent="0.25">
      <c r="A1729" s="46" t="s">
        <v>1878</v>
      </c>
    </row>
    <row r="1730" spans="1:1" x14ac:dyDescent="0.25">
      <c r="A1730" s="46" t="s">
        <v>1879</v>
      </c>
    </row>
    <row r="1731" spans="1:1" x14ac:dyDescent="0.25">
      <c r="A1731" s="46" t="s">
        <v>1880</v>
      </c>
    </row>
    <row r="1732" spans="1:1" x14ac:dyDescent="0.25">
      <c r="A1732" s="46" t="s">
        <v>1881</v>
      </c>
    </row>
    <row r="1733" spans="1:1" x14ac:dyDescent="0.25">
      <c r="A1733" s="46" t="s">
        <v>1882</v>
      </c>
    </row>
    <row r="1734" spans="1:1" x14ac:dyDescent="0.25">
      <c r="A1734" s="46" t="s">
        <v>1883</v>
      </c>
    </row>
    <row r="1735" spans="1:1" x14ac:dyDescent="0.25">
      <c r="A1735" s="46" t="s">
        <v>1884</v>
      </c>
    </row>
    <row r="1736" spans="1:1" x14ac:dyDescent="0.25">
      <c r="A1736" s="46" t="s">
        <v>1885</v>
      </c>
    </row>
    <row r="1737" spans="1:1" x14ac:dyDescent="0.25">
      <c r="A1737" s="46" t="s">
        <v>1886</v>
      </c>
    </row>
    <row r="1738" spans="1:1" x14ac:dyDescent="0.25">
      <c r="A1738" s="46" t="s">
        <v>1887</v>
      </c>
    </row>
    <row r="1739" spans="1:1" x14ac:dyDescent="0.25">
      <c r="A1739" s="46" t="s">
        <v>1887</v>
      </c>
    </row>
    <row r="1740" spans="1:1" x14ac:dyDescent="0.25">
      <c r="A1740" s="46" t="s">
        <v>1888</v>
      </c>
    </row>
    <row r="1741" spans="1:1" x14ac:dyDescent="0.25">
      <c r="A1741" s="46" t="s">
        <v>1889</v>
      </c>
    </row>
    <row r="1742" spans="1:1" x14ac:dyDescent="0.25">
      <c r="A1742" s="46" t="s">
        <v>1890</v>
      </c>
    </row>
    <row r="1743" spans="1:1" x14ac:dyDescent="0.25">
      <c r="A1743" s="46" t="s">
        <v>1891</v>
      </c>
    </row>
    <row r="1744" spans="1:1" x14ac:dyDescent="0.25">
      <c r="A1744" s="46" t="s">
        <v>1892</v>
      </c>
    </row>
    <row r="1745" spans="1:1" x14ac:dyDescent="0.25">
      <c r="A1745" s="46" t="s">
        <v>1892</v>
      </c>
    </row>
    <row r="1746" spans="1:1" x14ac:dyDescent="0.25">
      <c r="A1746" s="46" t="s">
        <v>1893</v>
      </c>
    </row>
    <row r="1747" spans="1:1" x14ac:dyDescent="0.25">
      <c r="A1747" s="46" t="s">
        <v>1894</v>
      </c>
    </row>
    <row r="1748" spans="1:1" x14ac:dyDescent="0.25">
      <c r="A1748" s="46" t="s">
        <v>1895</v>
      </c>
    </row>
    <row r="1749" spans="1:1" x14ac:dyDescent="0.25">
      <c r="A1749" s="46" t="s">
        <v>1896</v>
      </c>
    </row>
    <row r="1750" spans="1:1" x14ac:dyDescent="0.25">
      <c r="A1750" s="46" t="s">
        <v>1897</v>
      </c>
    </row>
    <row r="1751" spans="1:1" x14ac:dyDescent="0.25">
      <c r="A1751" s="46" t="s">
        <v>1898</v>
      </c>
    </row>
    <row r="1752" spans="1:1" x14ac:dyDescent="0.25">
      <c r="A1752" s="46" t="s">
        <v>1898</v>
      </c>
    </row>
    <row r="1753" spans="1:1" x14ac:dyDescent="0.25">
      <c r="A1753" s="46" t="s">
        <v>1899</v>
      </c>
    </row>
    <row r="1754" spans="1:1" x14ac:dyDescent="0.25">
      <c r="A1754" s="46" t="s">
        <v>1899</v>
      </c>
    </row>
    <row r="1755" spans="1:1" x14ac:dyDescent="0.25">
      <c r="A1755" s="46" t="s">
        <v>1900</v>
      </c>
    </row>
    <row r="1756" spans="1:1" x14ac:dyDescent="0.25">
      <c r="A1756" s="46" t="s">
        <v>1901</v>
      </c>
    </row>
    <row r="1757" spans="1:1" x14ac:dyDescent="0.25">
      <c r="A1757" s="46" t="s">
        <v>1902</v>
      </c>
    </row>
    <row r="1758" spans="1:1" x14ac:dyDescent="0.25">
      <c r="A1758" s="46" t="s">
        <v>1903</v>
      </c>
    </row>
    <row r="1759" spans="1:1" x14ac:dyDescent="0.25">
      <c r="A1759" s="46" t="s">
        <v>1904</v>
      </c>
    </row>
    <row r="1760" spans="1:1" x14ac:dyDescent="0.25">
      <c r="A1760" s="46" t="s">
        <v>1905</v>
      </c>
    </row>
    <row r="1761" spans="1:1" x14ac:dyDescent="0.25">
      <c r="A1761" s="46" t="s">
        <v>1906</v>
      </c>
    </row>
    <row r="1762" spans="1:1" x14ac:dyDescent="0.25">
      <c r="A1762" s="46" t="s">
        <v>1907</v>
      </c>
    </row>
    <row r="1763" spans="1:1" x14ac:dyDescent="0.25">
      <c r="A1763" s="46" t="s">
        <v>1908</v>
      </c>
    </row>
    <row r="1764" spans="1:1" x14ac:dyDescent="0.25">
      <c r="A1764" s="46" t="s">
        <v>1909</v>
      </c>
    </row>
    <row r="1765" spans="1:1" x14ac:dyDescent="0.25">
      <c r="A1765" s="46" t="s">
        <v>1909</v>
      </c>
    </row>
    <row r="1766" spans="1:1" x14ac:dyDescent="0.25">
      <c r="A1766" s="46" t="s">
        <v>1910</v>
      </c>
    </row>
    <row r="1767" spans="1:1" x14ac:dyDescent="0.25">
      <c r="A1767" s="46" t="s">
        <v>1911</v>
      </c>
    </row>
    <row r="1768" spans="1:1" x14ac:dyDescent="0.25">
      <c r="A1768" s="46" t="s">
        <v>1912</v>
      </c>
    </row>
    <row r="1769" spans="1:1" x14ac:dyDescent="0.25">
      <c r="A1769" s="46" t="s">
        <v>1912</v>
      </c>
    </row>
    <row r="1770" spans="1:1" x14ac:dyDescent="0.25">
      <c r="A1770" s="46" t="s">
        <v>1912</v>
      </c>
    </row>
    <row r="1771" spans="1:1" x14ac:dyDescent="0.25">
      <c r="A1771" s="46" t="s">
        <v>1913</v>
      </c>
    </row>
    <row r="1772" spans="1:1" x14ac:dyDescent="0.25">
      <c r="A1772" s="46" t="s">
        <v>1913</v>
      </c>
    </row>
    <row r="1773" spans="1:1" x14ac:dyDescent="0.25">
      <c r="A1773" s="46" t="s">
        <v>1914</v>
      </c>
    </row>
    <row r="1774" spans="1:1" x14ac:dyDescent="0.25">
      <c r="A1774" s="46" t="s">
        <v>1915</v>
      </c>
    </row>
    <row r="1775" spans="1:1" x14ac:dyDescent="0.25">
      <c r="A1775" s="46" t="s">
        <v>1916</v>
      </c>
    </row>
    <row r="1776" spans="1:1" x14ac:dyDescent="0.25">
      <c r="A1776" s="46" t="s">
        <v>1917</v>
      </c>
    </row>
    <row r="1777" spans="1:1" x14ac:dyDescent="0.25">
      <c r="A1777" s="46" t="s">
        <v>1918</v>
      </c>
    </row>
    <row r="1778" spans="1:1" x14ac:dyDescent="0.25">
      <c r="A1778" s="46" t="s">
        <v>1919</v>
      </c>
    </row>
    <row r="1779" spans="1:1" x14ac:dyDescent="0.25">
      <c r="A1779" s="46" t="s">
        <v>1920</v>
      </c>
    </row>
    <row r="1780" spans="1:1" x14ac:dyDescent="0.25">
      <c r="A1780" s="46" t="s">
        <v>1921</v>
      </c>
    </row>
    <row r="1781" spans="1:1" x14ac:dyDescent="0.25">
      <c r="A1781" s="46" t="s">
        <v>1922</v>
      </c>
    </row>
    <row r="1782" spans="1:1" x14ac:dyDescent="0.25">
      <c r="A1782" s="46" t="s">
        <v>1923</v>
      </c>
    </row>
    <row r="1783" spans="1:1" x14ac:dyDescent="0.25">
      <c r="A1783" s="46" t="s">
        <v>1924</v>
      </c>
    </row>
    <row r="1784" spans="1:1" x14ac:dyDescent="0.25">
      <c r="A1784" s="46" t="s">
        <v>1925</v>
      </c>
    </row>
    <row r="1785" spans="1:1" x14ac:dyDescent="0.25">
      <c r="A1785" s="46" t="s">
        <v>1926</v>
      </c>
    </row>
    <row r="1786" spans="1:1" x14ac:dyDescent="0.25">
      <c r="A1786" s="46" t="s">
        <v>1927</v>
      </c>
    </row>
    <row r="1787" spans="1:1" x14ac:dyDescent="0.25">
      <c r="A1787" s="46" t="s">
        <v>1928</v>
      </c>
    </row>
    <row r="1788" spans="1:1" x14ac:dyDescent="0.25">
      <c r="A1788" s="46" t="s">
        <v>1929</v>
      </c>
    </row>
    <row r="1789" spans="1:1" x14ac:dyDescent="0.25">
      <c r="A1789" s="46" t="s">
        <v>1930</v>
      </c>
    </row>
    <row r="1790" spans="1:1" x14ac:dyDescent="0.25">
      <c r="A1790" s="46" t="s">
        <v>1931</v>
      </c>
    </row>
    <row r="1791" spans="1:1" x14ac:dyDescent="0.25">
      <c r="A1791" s="46" t="s">
        <v>1932</v>
      </c>
    </row>
    <row r="1792" spans="1:1" x14ac:dyDescent="0.25">
      <c r="A1792" s="46" t="s">
        <v>1933</v>
      </c>
    </row>
    <row r="1793" spans="1:1" x14ac:dyDescent="0.25">
      <c r="A1793" s="46" t="s">
        <v>1934</v>
      </c>
    </row>
    <row r="1794" spans="1:1" x14ac:dyDescent="0.25">
      <c r="A1794" s="46" t="s">
        <v>1935</v>
      </c>
    </row>
    <row r="1795" spans="1:1" x14ac:dyDescent="0.25">
      <c r="A1795" s="46" t="s">
        <v>1936</v>
      </c>
    </row>
    <row r="1796" spans="1:1" x14ac:dyDescent="0.25">
      <c r="A1796" s="46" t="s">
        <v>1936</v>
      </c>
    </row>
    <row r="1797" spans="1:1" x14ac:dyDescent="0.25">
      <c r="A1797" s="46" t="s">
        <v>1937</v>
      </c>
    </row>
    <row r="1798" spans="1:1" x14ac:dyDescent="0.25">
      <c r="A1798" s="46" t="s">
        <v>1937</v>
      </c>
    </row>
    <row r="1799" spans="1:1" x14ac:dyDescent="0.25">
      <c r="A1799" s="46" t="s">
        <v>1938</v>
      </c>
    </row>
    <row r="1800" spans="1:1" x14ac:dyDescent="0.25">
      <c r="A1800" s="46" t="s">
        <v>1939</v>
      </c>
    </row>
    <row r="1801" spans="1:1" x14ac:dyDescent="0.25">
      <c r="A1801" s="46" t="s">
        <v>1940</v>
      </c>
    </row>
    <row r="1802" spans="1:1" x14ac:dyDescent="0.25">
      <c r="A1802" s="46" t="s">
        <v>1941</v>
      </c>
    </row>
    <row r="1803" spans="1:1" x14ac:dyDescent="0.25">
      <c r="A1803" s="46" t="s">
        <v>1942</v>
      </c>
    </row>
    <row r="1804" spans="1:1" x14ac:dyDescent="0.25">
      <c r="A1804" s="46" t="s">
        <v>1943</v>
      </c>
    </row>
    <row r="1805" spans="1:1" x14ac:dyDescent="0.25">
      <c r="A1805" s="46" t="s">
        <v>1944</v>
      </c>
    </row>
    <row r="1806" spans="1:1" x14ac:dyDescent="0.25">
      <c r="A1806" s="46" t="s">
        <v>1945</v>
      </c>
    </row>
    <row r="1807" spans="1:1" x14ac:dyDescent="0.25">
      <c r="A1807" s="46" t="s">
        <v>1946</v>
      </c>
    </row>
    <row r="1808" spans="1:1" x14ac:dyDescent="0.25">
      <c r="A1808" s="46" t="s">
        <v>1947</v>
      </c>
    </row>
    <row r="1809" spans="1:1" x14ac:dyDescent="0.25">
      <c r="A1809" s="46" t="s">
        <v>1948</v>
      </c>
    </row>
    <row r="1810" spans="1:1" x14ac:dyDescent="0.25">
      <c r="A1810" s="46" t="s">
        <v>1949</v>
      </c>
    </row>
    <row r="1811" spans="1:1" x14ac:dyDescent="0.25">
      <c r="A1811" s="46" t="s">
        <v>1950</v>
      </c>
    </row>
    <row r="1812" spans="1:1" x14ac:dyDescent="0.25">
      <c r="A1812" s="46" t="s">
        <v>1951</v>
      </c>
    </row>
    <row r="1813" spans="1:1" x14ac:dyDescent="0.25">
      <c r="A1813" s="46" t="s">
        <v>1952</v>
      </c>
    </row>
    <row r="1814" spans="1:1" x14ac:dyDescent="0.25">
      <c r="A1814" s="46" t="s">
        <v>1953</v>
      </c>
    </row>
    <row r="1815" spans="1:1" x14ac:dyDescent="0.25">
      <c r="A1815" s="46" t="s">
        <v>1954</v>
      </c>
    </row>
    <row r="1816" spans="1:1" x14ac:dyDescent="0.25">
      <c r="A1816" s="46" t="s">
        <v>1954</v>
      </c>
    </row>
    <row r="1817" spans="1:1" x14ac:dyDescent="0.25">
      <c r="A1817" s="46" t="s">
        <v>1955</v>
      </c>
    </row>
    <row r="1818" spans="1:1" x14ac:dyDescent="0.25">
      <c r="A1818" s="46" t="s">
        <v>1956</v>
      </c>
    </row>
    <row r="1819" spans="1:1" x14ac:dyDescent="0.25">
      <c r="A1819" s="46" t="s">
        <v>1957</v>
      </c>
    </row>
    <row r="1820" spans="1:1" x14ac:dyDescent="0.25">
      <c r="A1820" s="46" t="s">
        <v>560</v>
      </c>
    </row>
    <row r="1821" spans="1:1" x14ac:dyDescent="0.25">
      <c r="A1821" s="46" t="s">
        <v>560</v>
      </c>
    </row>
    <row r="1822" spans="1:1" x14ac:dyDescent="0.25">
      <c r="A1822" s="46" t="s">
        <v>560</v>
      </c>
    </row>
    <row r="1823" spans="1:1" x14ac:dyDescent="0.25">
      <c r="A1823" s="46" t="s">
        <v>1958</v>
      </c>
    </row>
    <row r="1824" spans="1:1" x14ac:dyDescent="0.25">
      <c r="A1824" s="46" t="s">
        <v>1959</v>
      </c>
    </row>
    <row r="1825" spans="1:1" x14ac:dyDescent="0.25">
      <c r="A1825" s="46" t="s">
        <v>1960</v>
      </c>
    </row>
    <row r="1826" spans="1:1" x14ac:dyDescent="0.25">
      <c r="A1826" s="46" t="s">
        <v>1961</v>
      </c>
    </row>
    <row r="1827" spans="1:1" x14ac:dyDescent="0.25">
      <c r="A1827" s="46" t="s">
        <v>1962</v>
      </c>
    </row>
    <row r="1828" spans="1:1" x14ac:dyDescent="0.25">
      <c r="A1828" s="46" t="s">
        <v>1963</v>
      </c>
    </row>
    <row r="1829" spans="1:1" x14ac:dyDescent="0.25">
      <c r="A1829" s="46" t="s">
        <v>1964</v>
      </c>
    </row>
    <row r="1830" spans="1:1" x14ac:dyDescent="0.25">
      <c r="A1830" s="46" t="s">
        <v>1965</v>
      </c>
    </row>
    <row r="1831" spans="1:1" x14ac:dyDescent="0.25">
      <c r="A1831" s="46" t="s">
        <v>1966</v>
      </c>
    </row>
    <row r="1832" spans="1:1" x14ac:dyDescent="0.25">
      <c r="A1832" s="46" t="s">
        <v>1967</v>
      </c>
    </row>
    <row r="1833" spans="1:1" x14ac:dyDescent="0.25">
      <c r="A1833" s="46" t="s">
        <v>1968</v>
      </c>
    </row>
    <row r="1834" spans="1:1" x14ac:dyDescent="0.25">
      <c r="A1834" s="46" t="s">
        <v>1969</v>
      </c>
    </row>
    <row r="1835" spans="1:1" x14ac:dyDescent="0.25">
      <c r="A1835" s="46" t="s">
        <v>1970</v>
      </c>
    </row>
    <row r="1836" spans="1:1" x14ac:dyDescent="0.25">
      <c r="A1836" s="46" t="s">
        <v>1971</v>
      </c>
    </row>
    <row r="1837" spans="1:1" x14ac:dyDescent="0.25">
      <c r="A1837" s="46" t="s">
        <v>1971</v>
      </c>
    </row>
    <row r="1838" spans="1:1" x14ac:dyDescent="0.25">
      <c r="A1838" s="46" t="s">
        <v>1972</v>
      </c>
    </row>
    <row r="1839" spans="1:1" x14ac:dyDescent="0.25">
      <c r="A1839" s="46" t="s">
        <v>1973</v>
      </c>
    </row>
    <row r="1840" spans="1:1" x14ac:dyDescent="0.25">
      <c r="A1840" s="46" t="s">
        <v>1974</v>
      </c>
    </row>
    <row r="1841" spans="1:1" x14ac:dyDescent="0.25">
      <c r="A1841" s="46" t="s">
        <v>1975</v>
      </c>
    </row>
    <row r="1842" spans="1:1" x14ac:dyDescent="0.25">
      <c r="A1842" s="46" t="s">
        <v>1976</v>
      </c>
    </row>
    <row r="1843" spans="1:1" x14ac:dyDescent="0.25">
      <c r="A1843" s="46" t="s">
        <v>1977</v>
      </c>
    </row>
    <row r="1844" spans="1:1" x14ac:dyDescent="0.25">
      <c r="A1844" s="46" t="s">
        <v>1978</v>
      </c>
    </row>
    <row r="1845" spans="1:1" x14ac:dyDescent="0.25">
      <c r="A1845" s="46" t="s">
        <v>1979</v>
      </c>
    </row>
    <row r="1846" spans="1:1" x14ac:dyDescent="0.25">
      <c r="A1846" s="46" t="s">
        <v>1980</v>
      </c>
    </row>
    <row r="1847" spans="1:1" x14ac:dyDescent="0.25">
      <c r="A1847" s="46" t="s">
        <v>1981</v>
      </c>
    </row>
    <row r="1848" spans="1:1" x14ac:dyDescent="0.25">
      <c r="A1848" s="46" t="s">
        <v>1982</v>
      </c>
    </row>
    <row r="1849" spans="1:1" x14ac:dyDescent="0.25">
      <c r="A1849" s="46" t="s">
        <v>1983</v>
      </c>
    </row>
    <row r="1850" spans="1:1" x14ac:dyDescent="0.25">
      <c r="A1850" s="46" t="s">
        <v>1984</v>
      </c>
    </row>
    <row r="1851" spans="1:1" x14ac:dyDescent="0.25">
      <c r="A1851" s="46" t="s">
        <v>1985</v>
      </c>
    </row>
    <row r="1852" spans="1:1" x14ac:dyDescent="0.25">
      <c r="A1852" s="46" t="s">
        <v>1985</v>
      </c>
    </row>
    <row r="1853" spans="1:1" x14ac:dyDescent="0.25">
      <c r="A1853" s="46" t="s">
        <v>1986</v>
      </c>
    </row>
    <row r="1854" spans="1:1" x14ac:dyDescent="0.25">
      <c r="A1854" s="46" t="s">
        <v>1987</v>
      </c>
    </row>
    <row r="1855" spans="1:1" x14ac:dyDescent="0.25">
      <c r="A1855" s="46" t="s">
        <v>1988</v>
      </c>
    </row>
    <row r="1856" spans="1:1" x14ac:dyDescent="0.25">
      <c r="A1856" s="46" t="s">
        <v>1989</v>
      </c>
    </row>
    <row r="1857" spans="1:1" x14ac:dyDescent="0.25">
      <c r="A1857" s="46" t="s">
        <v>1990</v>
      </c>
    </row>
    <row r="1858" spans="1:1" x14ac:dyDescent="0.25">
      <c r="A1858" s="46" t="s">
        <v>1991</v>
      </c>
    </row>
    <row r="1859" spans="1:1" x14ac:dyDescent="0.25">
      <c r="A1859" s="46" t="s">
        <v>1991</v>
      </c>
    </row>
    <row r="1860" spans="1:1" x14ac:dyDescent="0.25">
      <c r="A1860" s="46" t="s">
        <v>1992</v>
      </c>
    </row>
    <row r="1861" spans="1:1" x14ac:dyDescent="0.25">
      <c r="A1861" s="46" t="s">
        <v>1993</v>
      </c>
    </row>
    <row r="1862" spans="1:1" x14ac:dyDescent="0.25">
      <c r="A1862" s="46" t="s">
        <v>1994</v>
      </c>
    </row>
    <row r="1863" spans="1:1" x14ac:dyDescent="0.25">
      <c r="A1863" s="46" t="s">
        <v>1995</v>
      </c>
    </row>
    <row r="1864" spans="1:1" x14ac:dyDescent="0.25">
      <c r="A1864" s="46" t="s">
        <v>1996</v>
      </c>
    </row>
    <row r="1865" spans="1:1" x14ac:dyDescent="0.25">
      <c r="A1865" s="46" t="s">
        <v>1997</v>
      </c>
    </row>
    <row r="1866" spans="1:1" x14ac:dyDescent="0.25">
      <c r="A1866" s="46" t="s">
        <v>1998</v>
      </c>
    </row>
    <row r="1867" spans="1:1" x14ac:dyDescent="0.25">
      <c r="A1867" s="46" t="s">
        <v>1999</v>
      </c>
    </row>
    <row r="1868" spans="1:1" x14ac:dyDescent="0.25">
      <c r="A1868" s="46" t="s">
        <v>2000</v>
      </c>
    </row>
    <row r="1869" spans="1:1" x14ac:dyDescent="0.25">
      <c r="A1869" s="46" t="s">
        <v>2001</v>
      </c>
    </row>
    <row r="1870" spans="1:1" x14ac:dyDescent="0.25">
      <c r="A1870" s="46" t="s">
        <v>2002</v>
      </c>
    </row>
    <row r="1871" spans="1:1" x14ac:dyDescent="0.25">
      <c r="A1871" s="46" t="s">
        <v>2003</v>
      </c>
    </row>
    <row r="1872" spans="1:1" x14ac:dyDescent="0.25">
      <c r="A1872" s="46" t="s">
        <v>2004</v>
      </c>
    </row>
    <row r="1873" spans="1:1" x14ac:dyDescent="0.25">
      <c r="A1873" s="46" t="s">
        <v>2005</v>
      </c>
    </row>
    <row r="1874" spans="1:1" x14ac:dyDescent="0.25">
      <c r="A1874" s="46" t="s">
        <v>2006</v>
      </c>
    </row>
    <row r="1875" spans="1:1" x14ac:dyDescent="0.25">
      <c r="A1875" s="46" t="s">
        <v>2007</v>
      </c>
    </row>
    <row r="1876" spans="1:1" x14ac:dyDescent="0.25">
      <c r="A1876" s="46" t="s">
        <v>2008</v>
      </c>
    </row>
    <row r="1877" spans="1:1" x14ac:dyDescent="0.25">
      <c r="A1877" s="46" t="s">
        <v>2009</v>
      </c>
    </row>
    <row r="1878" spans="1:1" x14ac:dyDescent="0.25">
      <c r="A1878" s="46" t="s">
        <v>2010</v>
      </c>
    </row>
    <row r="1879" spans="1:1" x14ac:dyDescent="0.25">
      <c r="A1879" s="46" t="s">
        <v>2011</v>
      </c>
    </row>
    <row r="1880" spans="1:1" x14ac:dyDescent="0.25">
      <c r="A1880" s="46" t="s">
        <v>2012</v>
      </c>
    </row>
    <row r="1881" spans="1:1" x14ac:dyDescent="0.25">
      <c r="A1881" s="46" t="s">
        <v>2013</v>
      </c>
    </row>
    <row r="1882" spans="1:1" x14ac:dyDescent="0.25">
      <c r="A1882" s="46" t="s">
        <v>2014</v>
      </c>
    </row>
    <row r="1883" spans="1:1" x14ac:dyDescent="0.25">
      <c r="A1883" s="46" t="s">
        <v>2015</v>
      </c>
    </row>
    <row r="1884" spans="1:1" x14ac:dyDescent="0.25">
      <c r="A1884" s="46" t="s">
        <v>2016</v>
      </c>
    </row>
    <row r="1885" spans="1:1" x14ac:dyDescent="0.25">
      <c r="A1885" s="46" t="s">
        <v>2017</v>
      </c>
    </row>
    <row r="1886" spans="1:1" x14ac:dyDescent="0.25">
      <c r="A1886" s="46" t="s">
        <v>2018</v>
      </c>
    </row>
    <row r="1887" spans="1:1" x14ac:dyDescent="0.25">
      <c r="A1887" s="46" t="s">
        <v>2019</v>
      </c>
    </row>
    <row r="1888" spans="1:1" x14ac:dyDescent="0.25">
      <c r="A1888" s="46" t="s">
        <v>2020</v>
      </c>
    </row>
    <row r="1889" spans="1:1" x14ac:dyDescent="0.25">
      <c r="A1889" s="46" t="s">
        <v>2021</v>
      </c>
    </row>
    <row r="1890" spans="1:1" x14ac:dyDescent="0.25">
      <c r="A1890" s="46" t="s">
        <v>2022</v>
      </c>
    </row>
    <row r="1891" spans="1:1" x14ac:dyDescent="0.25">
      <c r="A1891" s="46" t="s">
        <v>2023</v>
      </c>
    </row>
    <row r="1892" spans="1:1" x14ac:dyDescent="0.25">
      <c r="A1892" s="46" t="s">
        <v>2024</v>
      </c>
    </row>
    <row r="1893" spans="1:1" x14ac:dyDescent="0.25">
      <c r="A1893" s="46" t="s">
        <v>2025</v>
      </c>
    </row>
    <row r="1894" spans="1:1" x14ac:dyDescent="0.25">
      <c r="A1894" s="46" t="s">
        <v>2026</v>
      </c>
    </row>
    <row r="1895" spans="1:1" x14ac:dyDescent="0.25">
      <c r="A1895" s="46" t="s">
        <v>2027</v>
      </c>
    </row>
    <row r="1896" spans="1:1" x14ac:dyDescent="0.25">
      <c r="A1896" s="46" t="s">
        <v>2027</v>
      </c>
    </row>
    <row r="1897" spans="1:1" x14ac:dyDescent="0.25">
      <c r="A1897" s="46" t="s">
        <v>2028</v>
      </c>
    </row>
    <row r="1898" spans="1:1" x14ac:dyDescent="0.25">
      <c r="A1898" s="46" t="s">
        <v>2029</v>
      </c>
    </row>
    <row r="1899" spans="1:1" x14ac:dyDescent="0.25">
      <c r="A1899" s="46" t="s">
        <v>2030</v>
      </c>
    </row>
    <row r="1900" spans="1:1" x14ac:dyDescent="0.25">
      <c r="A1900" s="46" t="s">
        <v>2031</v>
      </c>
    </row>
    <row r="1901" spans="1:1" x14ac:dyDescent="0.25">
      <c r="A1901" s="46" t="s">
        <v>2031</v>
      </c>
    </row>
    <row r="1902" spans="1:1" x14ac:dyDescent="0.25">
      <c r="A1902" s="46" t="s">
        <v>2032</v>
      </c>
    </row>
    <row r="1903" spans="1:1" x14ac:dyDescent="0.25">
      <c r="A1903" s="46" t="s">
        <v>2033</v>
      </c>
    </row>
    <row r="1904" spans="1:1" x14ac:dyDescent="0.25">
      <c r="A1904" s="46" t="s">
        <v>2034</v>
      </c>
    </row>
    <row r="1905" spans="1:1" x14ac:dyDescent="0.25">
      <c r="A1905" s="46" t="s">
        <v>2034</v>
      </c>
    </row>
    <row r="1906" spans="1:1" x14ac:dyDescent="0.25">
      <c r="A1906" s="46" t="s">
        <v>2034</v>
      </c>
    </row>
    <row r="1907" spans="1:1" x14ac:dyDescent="0.25">
      <c r="A1907" s="46" t="s">
        <v>2035</v>
      </c>
    </row>
    <row r="1908" spans="1:1" x14ac:dyDescent="0.25">
      <c r="A1908" s="46" t="s">
        <v>2036</v>
      </c>
    </row>
    <row r="1909" spans="1:1" x14ac:dyDescent="0.25">
      <c r="A1909" s="46" t="s">
        <v>2037</v>
      </c>
    </row>
    <row r="1910" spans="1:1" x14ac:dyDescent="0.25">
      <c r="A1910" s="46" t="s">
        <v>2038</v>
      </c>
    </row>
    <row r="1911" spans="1:1" x14ac:dyDescent="0.25">
      <c r="A1911" s="46" t="s">
        <v>2039</v>
      </c>
    </row>
    <row r="1912" spans="1:1" x14ac:dyDescent="0.25">
      <c r="A1912" s="46" t="s">
        <v>2040</v>
      </c>
    </row>
    <row r="1913" spans="1:1" x14ac:dyDescent="0.25">
      <c r="A1913" s="46" t="s">
        <v>2041</v>
      </c>
    </row>
    <row r="1914" spans="1:1" x14ac:dyDescent="0.25">
      <c r="A1914" s="46" t="s">
        <v>2042</v>
      </c>
    </row>
    <row r="1915" spans="1:1" x14ac:dyDescent="0.25">
      <c r="A1915" s="46" t="s">
        <v>320</v>
      </c>
    </row>
    <row r="1916" spans="1:1" x14ac:dyDescent="0.25">
      <c r="A1916" s="46" t="s">
        <v>2043</v>
      </c>
    </row>
    <row r="1917" spans="1:1" x14ac:dyDescent="0.25">
      <c r="A1917" s="46" t="s">
        <v>2044</v>
      </c>
    </row>
    <row r="1918" spans="1:1" x14ac:dyDescent="0.25">
      <c r="A1918" s="46" t="s">
        <v>2045</v>
      </c>
    </row>
    <row r="1919" spans="1:1" x14ac:dyDescent="0.25">
      <c r="A1919" s="46" t="s">
        <v>2046</v>
      </c>
    </row>
    <row r="1920" spans="1:1" x14ac:dyDescent="0.25">
      <c r="A1920" s="46" t="s">
        <v>2047</v>
      </c>
    </row>
    <row r="1921" spans="1:1" x14ac:dyDescent="0.25">
      <c r="A1921" s="46" t="s">
        <v>2048</v>
      </c>
    </row>
    <row r="1922" spans="1:1" x14ac:dyDescent="0.25">
      <c r="A1922" s="46" t="s">
        <v>2049</v>
      </c>
    </row>
    <row r="1923" spans="1:1" x14ac:dyDescent="0.25">
      <c r="A1923" s="46" t="s">
        <v>2050</v>
      </c>
    </row>
    <row r="1924" spans="1:1" x14ac:dyDescent="0.25">
      <c r="A1924" s="46" t="s">
        <v>2050</v>
      </c>
    </row>
    <row r="1925" spans="1:1" x14ac:dyDescent="0.25">
      <c r="A1925" s="46" t="s">
        <v>2051</v>
      </c>
    </row>
    <row r="1926" spans="1:1" x14ac:dyDescent="0.25">
      <c r="A1926" s="46" t="s">
        <v>2052</v>
      </c>
    </row>
    <row r="1927" spans="1:1" x14ac:dyDescent="0.25">
      <c r="A1927" s="46" t="s">
        <v>2053</v>
      </c>
    </row>
    <row r="1928" spans="1:1" x14ac:dyDescent="0.25">
      <c r="A1928" s="46" t="s">
        <v>2054</v>
      </c>
    </row>
    <row r="1929" spans="1:1" x14ac:dyDescent="0.25">
      <c r="A1929" s="46" t="s">
        <v>2055</v>
      </c>
    </row>
    <row r="1930" spans="1:1" x14ac:dyDescent="0.25">
      <c r="A1930" s="46" t="s">
        <v>2055</v>
      </c>
    </row>
    <row r="1931" spans="1:1" x14ac:dyDescent="0.25">
      <c r="A1931" s="46" t="s">
        <v>2056</v>
      </c>
    </row>
    <row r="1932" spans="1:1" x14ac:dyDescent="0.25">
      <c r="A1932" s="46" t="s">
        <v>2057</v>
      </c>
    </row>
    <row r="1933" spans="1:1" x14ac:dyDescent="0.25">
      <c r="A1933" s="46" t="s">
        <v>2058</v>
      </c>
    </row>
    <row r="1934" spans="1:1" x14ac:dyDescent="0.25">
      <c r="A1934" s="46" t="s">
        <v>2059</v>
      </c>
    </row>
    <row r="1935" spans="1:1" x14ac:dyDescent="0.25">
      <c r="A1935" s="46" t="s">
        <v>2060</v>
      </c>
    </row>
    <row r="1936" spans="1:1" x14ac:dyDescent="0.25">
      <c r="A1936" s="46" t="s">
        <v>2061</v>
      </c>
    </row>
    <row r="1937" spans="1:1" x14ac:dyDescent="0.25">
      <c r="A1937" s="46" t="s">
        <v>2062</v>
      </c>
    </row>
    <row r="1938" spans="1:1" x14ac:dyDescent="0.25">
      <c r="A1938" s="46" t="s">
        <v>2063</v>
      </c>
    </row>
    <row r="1939" spans="1:1" x14ac:dyDescent="0.25">
      <c r="A1939" s="46" t="s">
        <v>2063</v>
      </c>
    </row>
    <row r="1940" spans="1:1" x14ac:dyDescent="0.25">
      <c r="A1940" s="46" t="s">
        <v>2063</v>
      </c>
    </row>
    <row r="1941" spans="1:1" x14ac:dyDescent="0.25">
      <c r="A1941" s="46" t="s">
        <v>2064</v>
      </c>
    </row>
    <row r="1942" spans="1:1" x14ac:dyDescent="0.25">
      <c r="A1942" s="46" t="s">
        <v>2065</v>
      </c>
    </row>
    <row r="1943" spans="1:1" x14ac:dyDescent="0.25">
      <c r="A1943" s="46" t="s">
        <v>2066</v>
      </c>
    </row>
    <row r="1944" spans="1:1" x14ac:dyDescent="0.25">
      <c r="A1944" s="46" t="s">
        <v>2066</v>
      </c>
    </row>
    <row r="1945" spans="1:1" x14ac:dyDescent="0.25">
      <c r="A1945" s="46" t="s">
        <v>2067</v>
      </c>
    </row>
    <row r="1946" spans="1:1" x14ac:dyDescent="0.25">
      <c r="A1946" s="46" t="s">
        <v>2068</v>
      </c>
    </row>
    <row r="1947" spans="1:1" x14ac:dyDescent="0.25">
      <c r="A1947" s="46" t="s">
        <v>322</v>
      </c>
    </row>
    <row r="1948" spans="1:1" x14ac:dyDescent="0.25">
      <c r="A1948" s="46" t="s">
        <v>2069</v>
      </c>
    </row>
    <row r="1949" spans="1:1" x14ac:dyDescent="0.25">
      <c r="A1949" s="46" t="s">
        <v>2070</v>
      </c>
    </row>
    <row r="1950" spans="1:1" x14ac:dyDescent="0.25">
      <c r="A1950" s="46" t="s">
        <v>2070</v>
      </c>
    </row>
    <row r="1951" spans="1:1" x14ac:dyDescent="0.25">
      <c r="A1951" s="46" t="s">
        <v>2071</v>
      </c>
    </row>
    <row r="1952" spans="1:1" x14ac:dyDescent="0.25">
      <c r="A1952" s="46" t="s">
        <v>2072</v>
      </c>
    </row>
    <row r="1953" spans="1:1" x14ac:dyDescent="0.25">
      <c r="A1953" s="46" t="s">
        <v>2073</v>
      </c>
    </row>
    <row r="1954" spans="1:1" x14ac:dyDescent="0.25">
      <c r="A1954" s="46" t="s">
        <v>2074</v>
      </c>
    </row>
    <row r="1955" spans="1:1" x14ac:dyDescent="0.25">
      <c r="A1955" s="46" t="s">
        <v>2075</v>
      </c>
    </row>
    <row r="1956" spans="1:1" x14ac:dyDescent="0.25">
      <c r="A1956" s="46" t="s">
        <v>2076</v>
      </c>
    </row>
    <row r="1957" spans="1:1" x14ac:dyDescent="0.25">
      <c r="A1957" s="46" t="s">
        <v>2077</v>
      </c>
    </row>
    <row r="1958" spans="1:1" x14ac:dyDescent="0.25">
      <c r="A1958" s="46" t="s">
        <v>2078</v>
      </c>
    </row>
    <row r="1959" spans="1:1" x14ac:dyDescent="0.25">
      <c r="A1959" s="46" t="s">
        <v>2079</v>
      </c>
    </row>
    <row r="1960" spans="1:1" x14ac:dyDescent="0.25">
      <c r="A1960" s="46" t="s">
        <v>2080</v>
      </c>
    </row>
    <row r="1961" spans="1:1" x14ac:dyDescent="0.25">
      <c r="A1961" s="46" t="s">
        <v>2081</v>
      </c>
    </row>
    <row r="1962" spans="1:1" x14ac:dyDescent="0.25">
      <c r="A1962" s="46" t="s">
        <v>2082</v>
      </c>
    </row>
    <row r="1963" spans="1:1" x14ac:dyDescent="0.25">
      <c r="A1963" s="46" t="s">
        <v>710</v>
      </c>
    </row>
    <row r="1964" spans="1:1" x14ac:dyDescent="0.25">
      <c r="A1964" s="46" t="s">
        <v>2083</v>
      </c>
    </row>
    <row r="1965" spans="1:1" x14ac:dyDescent="0.25">
      <c r="A1965" s="46" t="s">
        <v>2084</v>
      </c>
    </row>
    <row r="1966" spans="1:1" x14ac:dyDescent="0.25">
      <c r="A1966" s="46" t="s">
        <v>2085</v>
      </c>
    </row>
    <row r="1967" spans="1:1" x14ac:dyDescent="0.25">
      <c r="A1967" s="46" t="s">
        <v>2086</v>
      </c>
    </row>
    <row r="1968" spans="1:1" x14ac:dyDescent="0.25">
      <c r="A1968" s="46" t="s">
        <v>2087</v>
      </c>
    </row>
    <row r="1969" spans="1:1" x14ac:dyDescent="0.25">
      <c r="A1969" s="46" t="s">
        <v>2088</v>
      </c>
    </row>
    <row r="1970" spans="1:1" x14ac:dyDescent="0.25">
      <c r="A1970" s="46" t="s">
        <v>2089</v>
      </c>
    </row>
    <row r="1971" spans="1:1" x14ac:dyDescent="0.25">
      <c r="A1971" s="46" t="s">
        <v>2090</v>
      </c>
    </row>
    <row r="1972" spans="1:1" x14ac:dyDescent="0.25">
      <c r="A1972" s="46" t="s">
        <v>2090</v>
      </c>
    </row>
    <row r="1973" spans="1:1" x14ac:dyDescent="0.25">
      <c r="A1973" s="46" t="s">
        <v>2091</v>
      </c>
    </row>
    <row r="1974" spans="1:1" x14ac:dyDescent="0.25">
      <c r="A1974" s="46" t="s">
        <v>2092</v>
      </c>
    </row>
    <row r="1975" spans="1:1" x14ac:dyDescent="0.25">
      <c r="A1975" s="46" t="s">
        <v>2093</v>
      </c>
    </row>
    <row r="1976" spans="1:1" x14ac:dyDescent="0.25">
      <c r="A1976" s="46" t="s">
        <v>2094</v>
      </c>
    </row>
    <row r="1977" spans="1:1" x14ac:dyDescent="0.25">
      <c r="A1977" s="46" t="s">
        <v>2095</v>
      </c>
    </row>
    <row r="1978" spans="1:1" x14ac:dyDescent="0.25">
      <c r="A1978" s="46" t="s">
        <v>2096</v>
      </c>
    </row>
    <row r="1979" spans="1:1" x14ac:dyDescent="0.25">
      <c r="A1979" s="46" t="s">
        <v>2097</v>
      </c>
    </row>
    <row r="1980" spans="1:1" x14ac:dyDescent="0.25">
      <c r="A1980" s="46" t="s">
        <v>2098</v>
      </c>
    </row>
    <row r="1981" spans="1:1" x14ac:dyDescent="0.25">
      <c r="A1981" s="46" t="s">
        <v>2099</v>
      </c>
    </row>
    <row r="1982" spans="1:1" x14ac:dyDescent="0.25">
      <c r="A1982" s="46" t="s">
        <v>2100</v>
      </c>
    </row>
    <row r="1983" spans="1:1" x14ac:dyDescent="0.25">
      <c r="A1983" s="46" t="s">
        <v>2101</v>
      </c>
    </row>
    <row r="1984" spans="1:1" x14ac:dyDescent="0.25">
      <c r="A1984" s="46" t="s">
        <v>2102</v>
      </c>
    </row>
    <row r="1985" spans="1:1" x14ac:dyDescent="0.25">
      <c r="A1985" s="46" t="s">
        <v>2103</v>
      </c>
    </row>
    <row r="1986" spans="1:1" x14ac:dyDescent="0.25">
      <c r="A1986" s="46" t="s">
        <v>2103</v>
      </c>
    </row>
    <row r="1987" spans="1:1" x14ac:dyDescent="0.25">
      <c r="A1987" s="46" t="s">
        <v>2104</v>
      </c>
    </row>
    <row r="1988" spans="1:1" x14ac:dyDescent="0.25">
      <c r="A1988" s="46" t="s">
        <v>2105</v>
      </c>
    </row>
    <row r="1989" spans="1:1" x14ac:dyDescent="0.25">
      <c r="A1989" s="46" t="s">
        <v>2106</v>
      </c>
    </row>
    <row r="1990" spans="1:1" x14ac:dyDescent="0.25">
      <c r="A1990" s="46" t="s">
        <v>2107</v>
      </c>
    </row>
    <row r="1991" spans="1:1" x14ac:dyDescent="0.25">
      <c r="A1991" s="46" t="s">
        <v>2108</v>
      </c>
    </row>
    <row r="1992" spans="1:1" x14ac:dyDescent="0.25">
      <c r="A1992" s="46" t="s">
        <v>2109</v>
      </c>
    </row>
    <row r="1993" spans="1:1" x14ac:dyDescent="0.25">
      <c r="A1993" s="46" t="s">
        <v>2110</v>
      </c>
    </row>
    <row r="1994" spans="1:1" x14ac:dyDescent="0.25">
      <c r="A1994" s="46" t="s">
        <v>2111</v>
      </c>
    </row>
    <row r="1995" spans="1:1" x14ac:dyDescent="0.25">
      <c r="A1995" s="46" t="s">
        <v>2112</v>
      </c>
    </row>
    <row r="1996" spans="1:1" x14ac:dyDescent="0.25">
      <c r="A1996" s="46" t="s">
        <v>2113</v>
      </c>
    </row>
    <row r="1997" spans="1:1" x14ac:dyDescent="0.25">
      <c r="A1997" s="46" t="s">
        <v>2114</v>
      </c>
    </row>
    <row r="1998" spans="1:1" x14ac:dyDescent="0.25">
      <c r="A1998" s="46" t="s">
        <v>2115</v>
      </c>
    </row>
    <row r="1999" spans="1:1" x14ac:dyDescent="0.25">
      <c r="A1999" s="46" t="s">
        <v>2115</v>
      </c>
    </row>
    <row r="2000" spans="1:1" x14ac:dyDescent="0.25">
      <c r="A2000" s="46" t="s">
        <v>2116</v>
      </c>
    </row>
    <row r="2001" spans="1:1" x14ac:dyDescent="0.25">
      <c r="A2001" s="46" t="s">
        <v>2116</v>
      </c>
    </row>
    <row r="2002" spans="1:1" x14ac:dyDescent="0.25">
      <c r="A2002" s="46" t="s">
        <v>2117</v>
      </c>
    </row>
    <row r="2003" spans="1:1" x14ac:dyDescent="0.25">
      <c r="A2003" s="46" t="s">
        <v>2118</v>
      </c>
    </row>
    <row r="2004" spans="1:1" x14ac:dyDescent="0.25">
      <c r="A2004" s="46" t="s">
        <v>2119</v>
      </c>
    </row>
    <row r="2005" spans="1:1" x14ac:dyDescent="0.25">
      <c r="A2005" s="46" t="s">
        <v>2120</v>
      </c>
    </row>
    <row r="2006" spans="1:1" x14ac:dyDescent="0.25">
      <c r="A2006" s="46" t="s">
        <v>2121</v>
      </c>
    </row>
    <row r="2007" spans="1:1" x14ac:dyDescent="0.25">
      <c r="A2007" s="46" t="s">
        <v>2122</v>
      </c>
    </row>
    <row r="2008" spans="1:1" x14ac:dyDescent="0.25">
      <c r="A2008" s="46" t="s">
        <v>2123</v>
      </c>
    </row>
    <row r="2009" spans="1:1" x14ac:dyDescent="0.25">
      <c r="A2009" s="46" t="s">
        <v>2124</v>
      </c>
    </row>
    <row r="2010" spans="1:1" x14ac:dyDescent="0.25">
      <c r="A2010" s="46" t="s">
        <v>2125</v>
      </c>
    </row>
    <row r="2011" spans="1:1" x14ac:dyDescent="0.25">
      <c r="A2011" s="46" t="s">
        <v>2126</v>
      </c>
    </row>
    <row r="2012" spans="1:1" x14ac:dyDescent="0.25">
      <c r="A2012" s="46" t="s">
        <v>2126</v>
      </c>
    </row>
    <row r="2013" spans="1:1" x14ac:dyDescent="0.25">
      <c r="A2013" s="46" t="s">
        <v>2127</v>
      </c>
    </row>
    <row r="2014" spans="1:1" x14ac:dyDescent="0.25">
      <c r="A2014" s="46" t="s">
        <v>2128</v>
      </c>
    </row>
    <row r="2015" spans="1:1" x14ac:dyDescent="0.25">
      <c r="A2015" s="46" t="s">
        <v>2129</v>
      </c>
    </row>
    <row r="2016" spans="1:1" x14ac:dyDescent="0.25">
      <c r="A2016" s="46" t="s">
        <v>2130</v>
      </c>
    </row>
    <row r="2017" spans="1:1" x14ac:dyDescent="0.25">
      <c r="A2017" s="46" t="s">
        <v>2131</v>
      </c>
    </row>
    <row r="2018" spans="1:1" x14ac:dyDescent="0.25">
      <c r="A2018" s="46" t="s">
        <v>2132</v>
      </c>
    </row>
    <row r="2019" spans="1:1" x14ac:dyDescent="0.25">
      <c r="A2019" s="46" t="s">
        <v>2133</v>
      </c>
    </row>
    <row r="2020" spans="1:1" x14ac:dyDescent="0.25">
      <c r="A2020" s="46" t="s">
        <v>2134</v>
      </c>
    </row>
    <row r="2021" spans="1:1" x14ac:dyDescent="0.25">
      <c r="A2021" s="46" t="s">
        <v>2135</v>
      </c>
    </row>
    <row r="2022" spans="1:1" x14ac:dyDescent="0.25">
      <c r="A2022" s="46" t="s">
        <v>2136</v>
      </c>
    </row>
    <row r="2023" spans="1:1" x14ac:dyDescent="0.25">
      <c r="A2023" s="46" t="s">
        <v>2137</v>
      </c>
    </row>
    <row r="2024" spans="1:1" x14ac:dyDescent="0.25">
      <c r="A2024" s="46" t="s">
        <v>2138</v>
      </c>
    </row>
    <row r="2025" spans="1:1" x14ac:dyDescent="0.25">
      <c r="A2025" s="46" t="s">
        <v>2139</v>
      </c>
    </row>
    <row r="2026" spans="1:1" x14ac:dyDescent="0.25">
      <c r="A2026" s="46" t="s">
        <v>2140</v>
      </c>
    </row>
    <row r="2027" spans="1:1" x14ac:dyDescent="0.25">
      <c r="A2027" s="46" t="s">
        <v>2141</v>
      </c>
    </row>
    <row r="2028" spans="1:1" x14ac:dyDescent="0.25">
      <c r="A2028" s="46" t="s">
        <v>2142</v>
      </c>
    </row>
    <row r="2029" spans="1:1" x14ac:dyDescent="0.25">
      <c r="A2029" s="46" t="s">
        <v>2143</v>
      </c>
    </row>
    <row r="2030" spans="1:1" x14ac:dyDescent="0.25">
      <c r="A2030" s="46" t="s">
        <v>2144</v>
      </c>
    </row>
    <row r="2031" spans="1:1" x14ac:dyDescent="0.25">
      <c r="A2031" s="46" t="s">
        <v>2145</v>
      </c>
    </row>
    <row r="2032" spans="1:1" x14ac:dyDescent="0.25">
      <c r="A2032" s="46" t="s">
        <v>2146</v>
      </c>
    </row>
    <row r="2033" spans="1:1" x14ac:dyDescent="0.25">
      <c r="A2033" s="46" t="s">
        <v>2147</v>
      </c>
    </row>
    <row r="2034" spans="1:1" x14ac:dyDescent="0.25">
      <c r="A2034" s="46" t="s">
        <v>2148</v>
      </c>
    </row>
    <row r="2035" spans="1:1" x14ac:dyDescent="0.25">
      <c r="A2035" s="46" t="s">
        <v>2149</v>
      </c>
    </row>
    <row r="2036" spans="1:1" x14ac:dyDescent="0.25">
      <c r="A2036" s="46" t="s">
        <v>2150</v>
      </c>
    </row>
    <row r="2037" spans="1:1" x14ac:dyDescent="0.25">
      <c r="A2037" s="46" t="s">
        <v>2151</v>
      </c>
    </row>
    <row r="2038" spans="1:1" x14ac:dyDescent="0.25">
      <c r="A2038" s="46" t="s">
        <v>2152</v>
      </c>
    </row>
    <row r="2039" spans="1:1" x14ac:dyDescent="0.25">
      <c r="A2039" s="46" t="s">
        <v>2153</v>
      </c>
    </row>
    <row r="2040" spans="1:1" x14ac:dyDescent="0.25">
      <c r="A2040" s="46" t="s">
        <v>2154</v>
      </c>
    </row>
    <row r="2041" spans="1:1" x14ac:dyDescent="0.25">
      <c r="A2041" s="46" t="s">
        <v>2155</v>
      </c>
    </row>
    <row r="2042" spans="1:1" x14ac:dyDescent="0.25">
      <c r="A2042" s="46" t="s">
        <v>2156</v>
      </c>
    </row>
    <row r="2043" spans="1:1" x14ac:dyDescent="0.25">
      <c r="A2043" s="46" t="s">
        <v>2157</v>
      </c>
    </row>
    <row r="2044" spans="1:1" x14ac:dyDescent="0.25">
      <c r="A2044" s="46" t="s">
        <v>2158</v>
      </c>
    </row>
    <row r="2045" spans="1:1" x14ac:dyDescent="0.25">
      <c r="A2045" s="46" t="s">
        <v>2159</v>
      </c>
    </row>
    <row r="2046" spans="1:1" x14ac:dyDescent="0.25">
      <c r="A2046" s="46" t="s">
        <v>2160</v>
      </c>
    </row>
    <row r="2047" spans="1:1" x14ac:dyDescent="0.25">
      <c r="A2047" s="46" t="s">
        <v>2161</v>
      </c>
    </row>
    <row r="2048" spans="1:1" x14ac:dyDescent="0.25">
      <c r="A2048" s="46" t="s">
        <v>2162</v>
      </c>
    </row>
    <row r="2049" spans="1:1" x14ac:dyDescent="0.25">
      <c r="A2049" s="46" t="s">
        <v>2163</v>
      </c>
    </row>
    <row r="2050" spans="1:1" x14ac:dyDescent="0.25">
      <c r="A2050" s="46" t="s">
        <v>2164</v>
      </c>
    </row>
    <row r="2051" spans="1:1" x14ac:dyDescent="0.25">
      <c r="A2051" s="46" t="s">
        <v>2164</v>
      </c>
    </row>
    <row r="2052" spans="1:1" x14ac:dyDescent="0.25">
      <c r="A2052" s="46" t="s">
        <v>2165</v>
      </c>
    </row>
    <row r="2053" spans="1:1" x14ac:dyDescent="0.25">
      <c r="A2053" s="46" t="s">
        <v>2166</v>
      </c>
    </row>
    <row r="2054" spans="1:1" x14ac:dyDescent="0.25">
      <c r="A2054" s="46" t="s">
        <v>2167</v>
      </c>
    </row>
    <row r="2055" spans="1:1" x14ac:dyDescent="0.25">
      <c r="A2055" s="46" t="s">
        <v>2168</v>
      </c>
    </row>
    <row r="2056" spans="1:1" x14ac:dyDescent="0.25">
      <c r="A2056" s="46" t="s">
        <v>2169</v>
      </c>
    </row>
    <row r="2057" spans="1:1" x14ac:dyDescent="0.25">
      <c r="A2057" s="46" t="s">
        <v>2170</v>
      </c>
    </row>
    <row r="2058" spans="1:1" x14ac:dyDescent="0.25">
      <c r="A2058" s="46" t="s">
        <v>2171</v>
      </c>
    </row>
    <row r="2059" spans="1:1" x14ac:dyDescent="0.25">
      <c r="A2059" s="46" t="s">
        <v>2172</v>
      </c>
    </row>
    <row r="2060" spans="1:1" x14ac:dyDescent="0.25">
      <c r="A2060" s="46" t="s">
        <v>2173</v>
      </c>
    </row>
    <row r="2061" spans="1:1" x14ac:dyDescent="0.25">
      <c r="A2061" s="46" t="s">
        <v>2174</v>
      </c>
    </row>
    <row r="2062" spans="1:1" x14ac:dyDescent="0.25">
      <c r="A2062" s="46" t="s">
        <v>2175</v>
      </c>
    </row>
    <row r="2063" spans="1:1" x14ac:dyDescent="0.25">
      <c r="A2063" s="46" t="s">
        <v>2176</v>
      </c>
    </row>
    <row r="2064" spans="1:1" x14ac:dyDescent="0.25">
      <c r="A2064" s="46" t="s">
        <v>2177</v>
      </c>
    </row>
    <row r="2065" spans="1:1" x14ac:dyDescent="0.25">
      <c r="A2065" s="46" t="s">
        <v>2178</v>
      </c>
    </row>
    <row r="2066" spans="1:1" x14ac:dyDescent="0.25">
      <c r="A2066" s="46" t="s">
        <v>2179</v>
      </c>
    </row>
    <row r="2067" spans="1:1" x14ac:dyDescent="0.25">
      <c r="A2067" s="46" t="s">
        <v>2180</v>
      </c>
    </row>
    <row r="2068" spans="1:1" x14ac:dyDescent="0.25">
      <c r="A2068" s="46" t="s">
        <v>2181</v>
      </c>
    </row>
    <row r="2069" spans="1:1" x14ac:dyDescent="0.25">
      <c r="A2069" s="46" t="s">
        <v>2182</v>
      </c>
    </row>
    <row r="2070" spans="1:1" x14ac:dyDescent="0.25">
      <c r="A2070" s="46" t="s">
        <v>2183</v>
      </c>
    </row>
    <row r="2071" spans="1:1" x14ac:dyDescent="0.25">
      <c r="A2071" s="46" t="s">
        <v>2184</v>
      </c>
    </row>
    <row r="2072" spans="1:1" x14ac:dyDescent="0.25">
      <c r="A2072" s="46" t="s">
        <v>2185</v>
      </c>
    </row>
    <row r="2073" spans="1:1" x14ac:dyDescent="0.25">
      <c r="A2073" s="46" t="s">
        <v>2186</v>
      </c>
    </row>
    <row r="2074" spans="1:1" x14ac:dyDescent="0.25">
      <c r="A2074" s="46" t="s">
        <v>2187</v>
      </c>
    </row>
    <row r="2075" spans="1:1" x14ac:dyDescent="0.25">
      <c r="A2075" s="46" t="s">
        <v>2188</v>
      </c>
    </row>
    <row r="2076" spans="1:1" x14ac:dyDescent="0.25">
      <c r="A2076" s="46" t="s">
        <v>2189</v>
      </c>
    </row>
    <row r="2077" spans="1:1" x14ac:dyDescent="0.25">
      <c r="A2077" s="46" t="s">
        <v>2190</v>
      </c>
    </row>
    <row r="2078" spans="1:1" x14ac:dyDescent="0.25">
      <c r="A2078" s="46" t="s">
        <v>2191</v>
      </c>
    </row>
    <row r="2079" spans="1:1" x14ac:dyDescent="0.25">
      <c r="A2079" s="46" t="s">
        <v>2192</v>
      </c>
    </row>
    <row r="2080" spans="1:1" x14ac:dyDescent="0.25">
      <c r="A2080" s="46" t="s">
        <v>2193</v>
      </c>
    </row>
    <row r="2081" spans="1:1" x14ac:dyDescent="0.25">
      <c r="A2081" s="46" t="s">
        <v>2194</v>
      </c>
    </row>
    <row r="2082" spans="1:1" x14ac:dyDescent="0.25">
      <c r="A2082" s="46" t="s">
        <v>2194</v>
      </c>
    </row>
    <row r="2083" spans="1:1" x14ac:dyDescent="0.25">
      <c r="A2083" s="46" t="s">
        <v>2195</v>
      </c>
    </row>
    <row r="2084" spans="1:1" x14ac:dyDescent="0.25">
      <c r="A2084" s="46" t="s">
        <v>2196</v>
      </c>
    </row>
    <row r="2085" spans="1:1" x14ac:dyDescent="0.25">
      <c r="A2085" s="46" t="s">
        <v>2197</v>
      </c>
    </row>
    <row r="2086" spans="1:1" x14ac:dyDescent="0.25">
      <c r="A2086" s="46" t="s">
        <v>2198</v>
      </c>
    </row>
    <row r="2087" spans="1:1" x14ac:dyDescent="0.25">
      <c r="A2087" s="46" t="s">
        <v>2198</v>
      </c>
    </row>
    <row r="2088" spans="1:1" x14ac:dyDescent="0.25">
      <c r="A2088" s="46" t="s">
        <v>2199</v>
      </c>
    </row>
    <row r="2089" spans="1:1" x14ac:dyDescent="0.25">
      <c r="A2089" s="46" t="s">
        <v>2200</v>
      </c>
    </row>
    <row r="2090" spans="1:1" x14ac:dyDescent="0.25">
      <c r="A2090" s="46" t="s">
        <v>2201</v>
      </c>
    </row>
    <row r="2091" spans="1:1" x14ac:dyDescent="0.25">
      <c r="A2091" s="46" t="s">
        <v>2202</v>
      </c>
    </row>
    <row r="2092" spans="1:1" x14ac:dyDescent="0.25">
      <c r="A2092" s="46" t="s">
        <v>2203</v>
      </c>
    </row>
    <row r="2093" spans="1:1" x14ac:dyDescent="0.25">
      <c r="A2093" s="46" t="s">
        <v>2204</v>
      </c>
    </row>
    <row r="2094" spans="1:1" x14ac:dyDescent="0.25">
      <c r="A2094" s="46" t="s">
        <v>2205</v>
      </c>
    </row>
    <row r="2095" spans="1:1" x14ac:dyDescent="0.25">
      <c r="A2095" s="46" t="s">
        <v>2205</v>
      </c>
    </row>
    <row r="2096" spans="1:1" x14ac:dyDescent="0.25">
      <c r="A2096" s="46" t="s">
        <v>2206</v>
      </c>
    </row>
    <row r="2097" spans="1:1" x14ac:dyDescent="0.25">
      <c r="A2097" s="46" t="s">
        <v>2207</v>
      </c>
    </row>
    <row r="2098" spans="1:1" x14ac:dyDescent="0.25">
      <c r="A2098" s="46" t="s">
        <v>2208</v>
      </c>
    </row>
    <row r="2099" spans="1:1" x14ac:dyDescent="0.25">
      <c r="A2099" s="46" t="s">
        <v>2209</v>
      </c>
    </row>
    <row r="2100" spans="1:1" x14ac:dyDescent="0.25">
      <c r="A2100" s="46" t="s">
        <v>2210</v>
      </c>
    </row>
    <row r="2101" spans="1:1" x14ac:dyDescent="0.25">
      <c r="A2101" s="46" t="s">
        <v>2211</v>
      </c>
    </row>
    <row r="2102" spans="1:1" x14ac:dyDescent="0.25">
      <c r="A2102" s="46" t="s">
        <v>2212</v>
      </c>
    </row>
    <row r="2103" spans="1:1" x14ac:dyDescent="0.25">
      <c r="A2103" s="46" t="s">
        <v>2213</v>
      </c>
    </row>
    <row r="2104" spans="1:1" x14ac:dyDescent="0.25">
      <c r="A2104" s="46" t="s">
        <v>2214</v>
      </c>
    </row>
    <row r="2105" spans="1:1" x14ac:dyDescent="0.25">
      <c r="A2105" s="46" t="s">
        <v>2215</v>
      </c>
    </row>
    <row r="2106" spans="1:1" x14ac:dyDescent="0.25">
      <c r="A2106" s="46" t="s">
        <v>2216</v>
      </c>
    </row>
    <row r="2107" spans="1:1" x14ac:dyDescent="0.25">
      <c r="A2107" s="46" t="s">
        <v>2217</v>
      </c>
    </row>
    <row r="2108" spans="1:1" x14ac:dyDescent="0.25">
      <c r="A2108" s="46" t="s">
        <v>2218</v>
      </c>
    </row>
    <row r="2109" spans="1:1" x14ac:dyDescent="0.25">
      <c r="A2109" s="46" t="s">
        <v>2219</v>
      </c>
    </row>
    <row r="2110" spans="1:1" x14ac:dyDescent="0.25">
      <c r="A2110" s="46" t="s">
        <v>2220</v>
      </c>
    </row>
    <row r="2111" spans="1:1" x14ac:dyDescent="0.25">
      <c r="A2111" s="46" t="s">
        <v>2221</v>
      </c>
    </row>
    <row r="2112" spans="1:1" x14ac:dyDescent="0.25">
      <c r="A2112" s="46" t="s">
        <v>2222</v>
      </c>
    </row>
    <row r="2113" spans="1:1" x14ac:dyDescent="0.25">
      <c r="A2113" s="46" t="s">
        <v>2223</v>
      </c>
    </row>
    <row r="2114" spans="1:1" x14ac:dyDescent="0.25">
      <c r="A2114" s="46" t="s">
        <v>2224</v>
      </c>
    </row>
    <row r="2115" spans="1:1" x14ac:dyDescent="0.25">
      <c r="A2115" s="46" t="s">
        <v>2225</v>
      </c>
    </row>
    <row r="2116" spans="1:1" x14ac:dyDescent="0.25">
      <c r="A2116" s="46" t="s">
        <v>2226</v>
      </c>
    </row>
    <row r="2117" spans="1:1" x14ac:dyDescent="0.25">
      <c r="A2117" s="46" t="s">
        <v>2226</v>
      </c>
    </row>
    <row r="2118" spans="1:1" x14ac:dyDescent="0.25">
      <c r="A2118" s="46" t="s">
        <v>2227</v>
      </c>
    </row>
    <row r="2119" spans="1:1" x14ac:dyDescent="0.25">
      <c r="A2119" s="46" t="s">
        <v>2228</v>
      </c>
    </row>
    <row r="2120" spans="1:1" x14ac:dyDescent="0.25">
      <c r="A2120" s="46" t="s">
        <v>2229</v>
      </c>
    </row>
    <row r="2121" spans="1:1" x14ac:dyDescent="0.25">
      <c r="A2121" s="46" t="s">
        <v>2230</v>
      </c>
    </row>
    <row r="2122" spans="1:1" x14ac:dyDescent="0.25">
      <c r="A2122" s="46" t="s">
        <v>2231</v>
      </c>
    </row>
    <row r="2123" spans="1:1" x14ac:dyDescent="0.25">
      <c r="A2123" s="46" t="s">
        <v>2232</v>
      </c>
    </row>
    <row r="2124" spans="1:1" x14ac:dyDescent="0.25">
      <c r="A2124" s="46" t="s">
        <v>2233</v>
      </c>
    </row>
    <row r="2125" spans="1:1" x14ac:dyDescent="0.25">
      <c r="A2125" s="46" t="s">
        <v>2234</v>
      </c>
    </row>
    <row r="2126" spans="1:1" x14ac:dyDescent="0.25">
      <c r="A2126" s="46" t="s">
        <v>2235</v>
      </c>
    </row>
    <row r="2127" spans="1:1" x14ac:dyDescent="0.25">
      <c r="A2127" s="46" t="s">
        <v>2236</v>
      </c>
    </row>
    <row r="2128" spans="1:1" x14ac:dyDescent="0.25">
      <c r="A2128" s="46" t="s">
        <v>2237</v>
      </c>
    </row>
    <row r="2129" spans="1:1" x14ac:dyDescent="0.25">
      <c r="A2129" s="46" t="s">
        <v>2237</v>
      </c>
    </row>
    <row r="2130" spans="1:1" x14ac:dyDescent="0.25">
      <c r="A2130" s="46" t="s">
        <v>2238</v>
      </c>
    </row>
    <row r="2131" spans="1:1" x14ac:dyDescent="0.25">
      <c r="A2131" s="46" t="s">
        <v>2239</v>
      </c>
    </row>
    <row r="2132" spans="1:1" x14ac:dyDescent="0.25">
      <c r="A2132" s="46" t="s">
        <v>2240</v>
      </c>
    </row>
    <row r="2133" spans="1:1" x14ac:dyDescent="0.25">
      <c r="A2133" s="46" t="s">
        <v>2241</v>
      </c>
    </row>
    <row r="2134" spans="1:1" x14ac:dyDescent="0.25">
      <c r="A2134" s="46" t="s">
        <v>2242</v>
      </c>
    </row>
    <row r="2135" spans="1:1" x14ac:dyDescent="0.25">
      <c r="A2135" s="46" t="s">
        <v>2243</v>
      </c>
    </row>
    <row r="2136" spans="1:1" x14ac:dyDescent="0.25">
      <c r="A2136" s="46" t="s">
        <v>2244</v>
      </c>
    </row>
    <row r="2137" spans="1:1" x14ac:dyDescent="0.25">
      <c r="A2137" s="46" t="s">
        <v>2245</v>
      </c>
    </row>
    <row r="2138" spans="1:1" x14ac:dyDescent="0.25">
      <c r="A2138" s="46" t="s">
        <v>2246</v>
      </c>
    </row>
    <row r="2139" spans="1:1" x14ac:dyDescent="0.25">
      <c r="A2139" s="46" t="s">
        <v>2247</v>
      </c>
    </row>
    <row r="2140" spans="1:1" x14ac:dyDescent="0.25">
      <c r="A2140" s="46" t="s">
        <v>2248</v>
      </c>
    </row>
    <row r="2141" spans="1:1" x14ac:dyDescent="0.25">
      <c r="A2141" s="46" t="s">
        <v>2248</v>
      </c>
    </row>
    <row r="2142" spans="1:1" x14ac:dyDescent="0.25">
      <c r="A2142" s="46" t="s">
        <v>2249</v>
      </c>
    </row>
    <row r="2143" spans="1:1" x14ac:dyDescent="0.25">
      <c r="A2143" s="46" t="s">
        <v>2250</v>
      </c>
    </row>
    <row r="2144" spans="1:1" x14ac:dyDescent="0.25">
      <c r="A2144" s="46" t="s">
        <v>2250</v>
      </c>
    </row>
    <row r="2145" spans="1:1" x14ac:dyDescent="0.25">
      <c r="A2145" s="46" t="s">
        <v>2251</v>
      </c>
    </row>
    <row r="2146" spans="1:1" x14ac:dyDescent="0.25">
      <c r="A2146" s="46" t="s">
        <v>2252</v>
      </c>
    </row>
    <row r="2147" spans="1:1" x14ac:dyDescent="0.25">
      <c r="A2147" s="46" t="s">
        <v>2253</v>
      </c>
    </row>
    <row r="2148" spans="1:1" x14ac:dyDescent="0.25">
      <c r="A2148" s="46" t="s">
        <v>2253</v>
      </c>
    </row>
    <row r="2149" spans="1:1" x14ac:dyDescent="0.25">
      <c r="A2149" s="46" t="s">
        <v>2254</v>
      </c>
    </row>
    <row r="2150" spans="1:1" x14ac:dyDescent="0.25">
      <c r="A2150" s="46" t="s">
        <v>2255</v>
      </c>
    </row>
    <row r="2151" spans="1:1" x14ac:dyDescent="0.25">
      <c r="A2151" s="46" t="s">
        <v>2256</v>
      </c>
    </row>
    <row r="2152" spans="1:1" x14ac:dyDescent="0.25">
      <c r="A2152" s="46" t="s">
        <v>2257</v>
      </c>
    </row>
    <row r="2153" spans="1:1" x14ac:dyDescent="0.25">
      <c r="A2153" s="46" t="s">
        <v>2258</v>
      </c>
    </row>
    <row r="2154" spans="1:1" x14ac:dyDescent="0.25">
      <c r="A2154" s="46" t="s">
        <v>2259</v>
      </c>
    </row>
    <row r="2155" spans="1:1" x14ac:dyDescent="0.25">
      <c r="A2155" s="46" t="s">
        <v>2260</v>
      </c>
    </row>
    <row r="2156" spans="1:1" x14ac:dyDescent="0.25">
      <c r="A2156" s="46" t="s">
        <v>2261</v>
      </c>
    </row>
    <row r="2157" spans="1:1" x14ac:dyDescent="0.25">
      <c r="A2157" s="46" t="s">
        <v>2262</v>
      </c>
    </row>
    <row r="2158" spans="1:1" x14ac:dyDescent="0.25">
      <c r="A2158" s="46" t="s">
        <v>2263</v>
      </c>
    </row>
    <row r="2159" spans="1:1" x14ac:dyDescent="0.25">
      <c r="A2159" s="46" t="s">
        <v>2264</v>
      </c>
    </row>
    <row r="2160" spans="1:1" x14ac:dyDescent="0.25">
      <c r="A2160" s="46" t="s">
        <v>2265</v>
      </c>
    </row>
    <row r="2161" spans="1:1" x14ac:dyDescent="0.25">
      <c r="A2161" s="46" t="s">
        <v>2266</v>
      </c>
    </row>
    <row r="2162" spans="1:1" x14ac:dyDescent="0.25">
      <c r="A2162" s="46" t="s">
        <v>2267</v>
      </c>
    </row>
    <row r="2163" spans="1:1" x14ac:dyDescent="0.25">
      <c r="A2163" s="46" t="s">
        <v>2268</v>
      </c>
    </row>
    <row r="2164" spans="1:1" x14ac:dyDescent="0.25">
      <c r="A2164" s="46" t="s">
        <v>2269</v>
      </c>
    </row>
    <row r="2165" spans="1:1" x14ac:dyDescent="0.25">
      <c r="A2165" s="46" t="s">
        <v>2270</v>
      </c>
    </row>
    <row r="2166" spans="1:1" x14ac:dyDescent="0.25">
      <c r="A2166" s="46" t="s">
        <v>2271</v>
      </c>
    </row>
    <row r="2167" spans="1:1" x14ac:dyDescent="0.25">
      <c r="A2167" s="46" t="s">
        <v>2272</v>
      </c>
    </row>
    <row r="2168" spans="1:1" x14ac:dyDescent="0.25">
      <c r="A2168" s="46" t="s">
        <v>2273</v>
      </c>
    </row>
    <row r="2169" spans="1:1" x14ac:dyDescent="0.25">
      <c r="A2169" s="46" t="s">
        <v>2274</v>
      </c>
    </row>
    <row r="2170" spans="1:1" x14ac:dyDescent="0.25">
      <c r="A2170" s="46" t="s">
        <v>2274</v>
      </c>
    </row>
    <row r="2171" spans="1:1" x14ac:dyDescent="0.25">
      <c r="A2171" s="46" t="s">
        <v>2275</v>
      </c>
    </row>
    <row r="2172" spans="1:1" x14ac:dyDescent="0.25">
      <c r="A2172" s="46" t="s">
        <v>2276</v>
      </c>
    </row>
    <row r="2173" spans="1:1" x14ac:dyDescent="0.25">
      <c r="A2173" s="46" t="s">
        <v>2277</v>
      </c>
    </row>
    <row r="2174" spans="1:1" x14ac:dyDescent="0.25">
      <c r="A2174" s="46" t="s">
        <v>2278</v>
      </c>
    </row>
    <row r="2175" spans="1:1" x14ac:dyDescent="0.25">
      <c r="A2175" s="46" t="s">
        <v>2278</v>
      </c>
    </row>
    <row r="2176" spans="1:1" x14ac:dyDescent="0.25">
      <c r="A2176" s="46" t="s">
        <v>2279</v>
      </c>
    </row>
    <row r="2177" spans="1:1" x14ac:dyDescent="0.25">
      <c r="A2177" s="46" t="s">
        <v>2280</v>
      </c>
    </row>
    <row r="2178" spans="1:1" x14ac:dyDescent="0.25">
      <c r="A2178" s="46" t="s">
        <v>2281</v>
      </c>
    </row>
    <row r="2179" spans="1:1" x14ac:dyDescent="0.25">
      <c r="A2179" s="46" t="s">
        <v>2282</v>
      </c>
    </row>
    <row r="2180" spans="1:1" x14ac:dyDescent="0.25">
      <c r="A2180" s="46" t="s">
        <v>2283</v>
      </c>
    </row>
    <row r="2181" spans="1:1" x14ac:dyDescent="0.25">
      <c r="A2181" s="46" t="s">
        <v>2284</v>
      </c>
    </row>
    <row r="2182" spans="1:1" x14ac:dyDescent="0.25">
      <c r="A2182" s="46" t="s">
        <v>2285</v>
      </c>
    </row>
    <row r="2183" spans="1:1" x14ac:dyDescent="0.25">
      <c r="A2183" s="46" t="s">
        <v>2286</v>
      </c>
    </row>
    <row r="2184" spans="1:1" x14ac:dyDescent="0.25">
      <c r="A2184" s="46" t="s">
        <v>2287</v>
      </c>
    </row>
    <row r="2185" spans="1:1" x14ac:dyDescent="0.25">
      <c r="A2185" s="46" t="s">
        <v>2288</v>
      </c>
    </row>
    <row r="2186" spans="1:1" x14ac:dyDescent="0.25">
      <c r="A2186" s="46" t="s">
        <v>2289</v>
      </c>
    </row>
    <row r="2187" spans="1:1" x14ac:dyDescent="0.25">
      <c r="A2187" s="46" t="s">
        <v>2290</v>
      </c>
    </row>
    <row r="2188" spans="1:1" x14ac:dyDescent="0.25">
      <c r="A2188" s="46" t="s">
        <v>2291</v>
      </c>
    </row>
    <row r="2189" spans="1:1" x14ac:dyDescent="0.25">
      <c r="A2189" s="46" t="s">
        <v>2292</v>
      </c>
    </row>
    <row r="2190" spans="1:1" x14ac:dyDescent="0.25">
      <c r="A2190" s="46" t="s">
        <v>2293</v>
      </c>
    </row>
    <row r="2191" spans="1:1" x14ac:dyDescent="0.25">
      <c r="A2191" s="46" t="s">
        <v>718</v>
      </c>
    </row>
    <row r="2192" spans="1:1" x14ac:dyDescent="0.25">
      <c r="A2192" s="46" t="s">
        <v>2294</v>
      </c>
    </row>
    <row r="2193" spans="1:1" x14ac:dyDescent="0.25">
      <c r="A2193" s="46" t="s">
        <v>2295</v>
      </c>
    </row>
    <row r="2194" spans="1:1" x14ac:dyDescent="0.25">
      <c r="A2194" s="46" t="s">
        <v>2296</v>
      </c>
    </row>
    <row r="2195" spans="1:1" x14ac:dyDescent="0.25">
      <c r="A2195" s="46" t="s">
        <v>2297</v>
      </c>
    </row>
    <row r="2196" spans="1:1" x14ac:dyDescent="0.25">
      <c r="A2196" s="46" t="s">
        <v>2297</v>
      </c>
    </row>
    <row r="2197" spans="1:1" x14ac:dyDescent="0.25">
      <c r="A2197" s="46" t="s">
        <v>2298</v>
      </c>
    </row>
    <row r="2198" spans="1:1" x14ac:dyDescent="0.25">
      <c r="A2198" s="46" t="s">
        <v>2299</v>
      </c>
    </row>
    <row r="2199" spans="1:1" x14ac:dyDescent="0.25">
      <c r="A2199" s="46" t="s">
        <v>2300</v>
      </c>
    </row>
    <row r="2200" spans="1:1" x14ac:dyDescent="0.25">
      <c r="A2200" s="46" t="s">
        <v>2301</v>
      </c>
    </row>
    <row r="2201" spans="1:1" x14ac:dyDescent="0.25">
      <c r="A2201" s="46" t="s">
        <v>2302</v>
      </c>
    </row>
    <row r="2202" spans="1:1" x14ac:dyDescent="0.25">
      <c r="A2202" s="46" t="s">
        <v>2303</v>
      </c>
    </row>
    <row r="2203" spans="1:1" x14ac:dyDescent="0.25">
      <c r="A2203" s="46" t="s">
        <v>2304</v>
      </c>
    </row>
    <row r="2204" spans="1:1" x14ac:dyDescent="0.25">
      <c r="A2204" s="46" t="s">
        <v>2305</v>
      </c>
    </row>
    <row r="2205" spans="1:1" x14ac:dyDescent="0.25">
      <c r="A2205" s="46" t="s">
        <v>2306</v>
      </c>
    </row>
    <row r="2206" spans="1:1" x14ac:dyDescent="0.25">
      <c r="A2206" s="46" t="s">
        <v>575</v>
      </c>
    </row>
    <row r="2207" spans="1:1" x14ac:dyDescent="0.25">
      <c r="A2207" s="46" t="s">
        <v>2307</v>
      </c>
    </row>
    <row r="2208" spans="1:1" x14ac:dyDescent="0.25">
      <c r="A2208" s="46" t="s">
        <v>2308</v>
      </c>
    </row>
    <row r="2209" spans="1:1" x14ac:dyDescent="0.25">
      <c r="A2209" s="46" t="s">
        <v>2309</v>
      </c>
    </row>
    <row r="2210" spans="1:1" x14ac:dyDescent="0.25">
      <c r="A2210" s="46" t="s">
        <v>2310</v>
      </c>
    </row>
    <row r="2211" spans="1:1" x14ac:dyDescent="0.25">
      <c r="A2211" s="46" t="s">
        <v>2311</v>
      </c>
    </row>
    <row r="2212" spans="1:1" x14ac:dyDescent="0.25">
      <c r="A2212" s="46" t="s">
        <v>2312</v>
      </c>
    </row>
    <row r="2213" spans="1:1" x14ac:dyDescent="0.25">
      <c r="A2213" s="46" t="s">
        <v>2313</v>
      </c>
    </row>
    <row r="2214" spans="1:1" x14ac:dyDescent="0.25">
      <c r="A2214" s="46" t="s">
        <v>2314</v>
      </c>
    </row>
    <row r="2215" spans="1:1" x14ac:dyDescent="0.25">
      <c r="A2215" s="46" t="s">
        <v>2315</v>
      </c>
    </row>
    <row r="2216" spans="1:1" x14ac:dyDescent="0.25">
      <c r="A2216" s="46" t="s">
        <v>2316</v>
      </c>
    </row>
    <row r="2217" spans="1:1" x14ac:dyDescent="0.25">
      <c r="A2217" s="46" t="s">
        <v>2317</v>
      </c>
    </row>
    <row r="2218" spans="1:1" x14ac:dyDescent="0.25">
      <c r="A2218" s="46" t="s">
        <v>2317</v>
      </c>
    </row>
    <row r="2219" spans="1:1" x14ac:dyDescent="0.25">
      <c r="A2219" s="46" t="s">
        <v>2318</v>
      </c>
    </row>
    <row r="2220" spans="1:1" x14ac:dyDescent="0.25">
      <c r="A2220" s="46" t="s">
        <v>577</v>
      </c>
    </row>
    <row r="2221" spans="1:1" x14ac:dyDescent="0.25">
      <c r="A2221" s="46" t="s">
        <v>2319</v>
      </c>
    </row>
    <row r="2222" spans="1:1" x14ac:dyDescent="0.25">
      <c r="A2222" s="46" t="s">
        <v>2320</v>
      </c>
    </row>
    <row r="2223" spans="1:1" x14ac:dyDescent="0.25">
      <c r="A2223" s="46" t="s">
        <v>2321</v>
      </c>
    </row>
    <row r="2224" spans="1:1" x14ac:dyDescent="0.25">
      <c r="A2224" s="46" t="s">
        <v>2322</v>
      </c>
    </row>
    <row r="2225" spans="1:1" x14ac:dyDescent="0.25">
      <c r="A2225" s="46" t="s">
        <v>2323</v>
      </c>
    </row>
    <row r="2226" spans="1:1" x14ac:dyDescent="0.25">
      <c r="A2226" s="46" t="s">
        <v>2324</v>
      </c>
    </row>
    <row r="2227" spans="1:1" x14ac:dyDescent="0.25">
      <c r="A2227" s="46" t="s">
        <v>2325</v>
      </c>
    </row>
    <row r="2228" spans="1:1" x14ac:dyDescent="0.25">
      <c r="A2228" s="46" t="s">
        <v>2326</v>
      </c>
    </row>
    <row r="2229" spans="1:1" x14ac:dyDescent="0.25">
      <c r="A2229" s="46" t="s">
        <v>2327</v>
      </c>
    </row>
    <row r="2230" spans="1:1" x14ac:dyDescent="0.25">
      <c r="A2230" s="46" t="s">
        <v>2328</v>
      </c>
    </row>
    <row r="2231" spans="1:1" x14ac:dyDescent="0.25">
      <c r="A2231" s="46" t="s">
        <v>2329</v>
      </c>
    </row>
    <row r="2232" spans="1:1" x14ac:dyDescent="0.25">
      <c r="A2232" s="46" t="s">
        <v>2330</v>
      </c>
    </row>
    <row r="2233" spans="1:1" x14ac:dyDescent="0.25">
      <c r="A2233" s="46" t="s">
        <v>2331</v>
      </c>
    </row>
    <row r="2234" spans="1:1" x14ac:dyDescent="0.25">
      <c r="A2234" s="46" t="s">
        <v>2332</v>
      </c>
    </row>
    <row r="2235" spans="1:1" x14ac:dyDescent="0.25">
      <c r="A2235" s="46" t="s">
        <v>2333</v>
      </c>
    </row>
    <row r="2236" spans="1:1" x14ac:dyDescent="0.25">
      <c r="A2236" s="46" t="s">
        <v>2334</v>
      </c>
    </row>
    <row r="2237" spans="1:1" x14ac:dyDescent="0.25">
      <c r="A2237" s="46" t="s">
        <v>2335</v>
      </c>
    </row>
    <row r="2238" spans="1:1" x14ac:dyDescent="0.25">
      <c r="A2238" s="46" t="s">
        <v>2336</v>
      </c>
    </row>
    <row r="2239" spans="1:1" x14ac:dyDescent="0.25">
      <c r="A2239" s="46" t="s">
        <v>2337</v>
      </c>
    </row>
    <row r="2240" spans="1:1" x14ac:dyDescent="0.25">
      <c r="A2240" s="46" t="s">
        <v>2338</v>
      </c>
    </row>
    <row r="2241" spans="1:1" x14ac:dyDescent="0.25">
      <c r="A2241" s="46" t="s">
        <v>2339</v>
      </c>
    </row>
    <row r="2242" spans="1:1" x14ac:dyDescent="0.25">
      <c r="A2242" s="46" t="s">
        <v>2340</v>
      </c>
    </row>
    <row r="2243" spans="1:1" x14ac:dyDescent="0.25">
      <c r="A2243" s="46" t="s">
        <v>2341</v>
      </c>
    </row>
    <row r="2244" spans="1:1" x14ac:dyDescent="0.25">
      <c r="A2244" s="46" t="s">
        <v>2342</v>
      </c>
    </row>
    <row r="2245" spans="1:1" x14ac:dyDescent="0.25">
      <c r="A2245" s="46" t="s">
        <v>2343</v>
      </c>
    </row>
    <row r="2246" spans="1:1" x14ac:dyDescent="0.25">
      <c r="A2246" s="46" t="s">
        <v>2344</v>
      </c>
    </row>
    <row r="2247" spans="1:1" x14ac:dyDescent="0.25">
      <c r="A2247" s="46" t="s">
        <v>2345</v>
      </c>
    </row>
    <row r="2248" spans="1:1" x14ac:dyDescent="0.25">
      <c r="A2248" s="46" t="s">
        <v>2346</v>
      </c>
    </row>
    <row r="2249" spans="1:1" x14ac:dyDescent="0.25">
      <c r="A2249" s="46" t="s">
        <v>2347</v>
      </c>
    </row>
    <row r="2250" spans="1:1" x14ac:dyDescent="0.25">
      <c r="A2250" s="46" t="s">
        <v>2348</v>
      </c>
    </row>
    <row r="2251" spans="1:1" x14ac:dyDescent="0.25">
      <c r="A2251" s="46" t="s">
        <v>2349</v>
      </c>
    </row>
    <row r="2252" spans="1:1" x14ac:dyDescent="0.25">
      <c r="A2252" s="46" t="s">
        <v>2350</v>
      </c>
    </row>
    <row r="2253" spans="1:1" x14ac:dyDescent="0.25">
      <c r="A2253" s="46" t="s">
        <v>2351</v>
      </c>
    </row>
    <row r="2254" spans="1:1" x14ac:dyDescent="0.25">
      <c r="A2254" s="46" t="s">
        <v>2352</v>
      </c>
    </row>
    <row r="2255" spans="1:1" x14ac:dyDescent="0.25">
      <c r="A2255" s="46" t="s">
        <v>2353</v>
      </c>
    </row>
    <row r="2256" spans="1:1" x14ac:dyDescent="0.25">
      <c r="A2256" s="46" t="s">
        <v>2354</v>
      </c>
    </row>
    <row r="2257" spans="1:1" x14ac:dyDescent="0.25">
      <c r="A2257" s="46" t="s">
        <v>2355</v>
      </c>
    </row>
    <row r="2258" spans="1:1" x14ac:dyDescent="0.25">
      <c r="A2258" s="46" t="s">
        <v>2356</v>
      </c>
    </row>
    <row r="2259" spans="1:1" x14ac:dyDescent="0.25">
      <c r="A2259" s="46" t="s">
        <v>2357</v>
      </c>
    </row>
    <row r="2260" spans="1:1" x14ac:dyDescent="0.25">
      <c r="A2260" s="46" t="s">
        <v>2358</v>
      </c>
    </row>
    <row r="2261" spans="1:1" x14ac:dyDescent="0.25">
      <c r="A2261" s="46" t="s">
        <v>2358</v>
      </c>
    </row>
    <row r="2262" spans="1:1" x14ac:dyDescent="0.25">
      <c r="A2262" s="46" t="s">
        <v>2359</v>
      </c>
    </row>
    <row r="2263" spans="1:1" x14ac:dyDescent="0.25">
      <c r="A2263" s="46" t="s">
        <v>2360</v>
      </c>
    </row>
    <row r="2264" spans="1:1" x14ac:dyDescent="0.25">
      <c r="A2264" s="46" t="s">
        <v>2361</v>
      </c>
    </row>
    <row r="2265" spans="1:1" x14ac:dyDescent="0.25">
      <c r="A2265" s="46" t="s">
        <v>2362</v>
      </c>
    </row>
    <row r="2266" spans="1:1" x14ac:dyDescent="0.25">
      <c r="A2266" s="46" t="s">
        <v>2363</v>
      </c>
    </row>
    <row r="2267" spans="1:1" x14ac:dyDescent="0.25">
      <c r="A2267" s="46" t="s">
        <v>2364</v>
      </c>
    </row>
    <row r="2268" spans="1:1" x14ac:dyDescent="0.25">
      <c r="A2268" s="46" t="s">
        <v>2365</v>
      </c>
    </row>
    <row r="2269" spans="1:1" x14ac:dyDescent="0.25">
      <c r="A2269" s="46" t="s">
        <v>2366</v>
      </c>
    </row>
    <row r="2270" spans="1:1" x14ac:dyDescent="0.25">
      <c r="A2270" s="46" t="s">
        <v>2367</v>
      </c>
    </row>
    <row r="2271" spans="1:1" x14ac:dyDescent="0.25">
      <c r="A2271" s="46" t="s">
        <v>2368</v>
      </c>
    </row>
    <row r="2272" spans="1:1" x14ac:dyDescent="0.25">
      <c r="A2272" s="46" t="s">
        <v>2369</v>
      </c>
    </row>
    <row r="2273" spans="1:1" x14ac:dyDescent="0.25">
      <c r="A2273" s="46" t="s">
        <v>2370</v>
      </c>
    </row>
    <row r="2274" spans="1:1" x14ac:dyDescent="0.25">
      <c r="A2274" s="46" t="s">
        <v>2371</v>
      </c>
    </row>
    <row r="2275" spans="1:1" x14ac:dyDescent="0.25">
      <c r="A2275" s="46" t="s">
        <v>2372</v>
      </c>
    </row>
    <row r="2276" spans="1:1" x14ac:dyDescent="0.25">
      <c r="A2276" s="46" t="s">
        <v>2373</v>
      </c>
    </row>
    <row r="2277" spans="1:1" x14ac:dyDescent="0.25">
      <c r="A2277" s="46" t="s">
        <v>2374</v>
      </c>
    </row>
    <row r="2278" spans="1:1" x14ac:dyDescent="0.25">
      <c r="A2278" s="46" t="s">
        <v>2375</v>
      </c>
    </row>
    <row r="2279" spans="1:1" x14ac:dyDescent="0.25">
      <c r="A2279" s="46" t="s">
        <v>2376</v>
      </c>
    </row>
    <row r="2280" spans="1:1" x14ac:dyDescent="0.25">
      <c r="A2280" s="46" t="s">
        <v>2377</v>
      </c>
    </row>
    <row r="2281" spans="1:1" x14ac:dyDescent="0.25">
      <c r="A2281" s="46" t="s">
        <v>2378</v>
      </c>
    </row>
    <row r="2282" spans="1:1" x14ac:dyDescent="0.25">
      <c r="A2282" s="46" t="s">
        <v>2379</v>
      </c>
    </row>
    <row r="2283" spans="1:1" x14ac:dyDescent="0.25">
      <c r="A2283" s="46" t="s">
        <v>2380</v>
      </c>
    </row>
    <row r="2284" spans="1:1" x14ac:dyDescent="0.25">
      <c r="A2284" s="46" t="s">
        <v>2381</v>
      </c>
    </row>
    <row r="2285" spans="1:1" x14ac:dyDescent="0.25">
      <c r="A2285" s="46" t="s">
        <v>2382</v>
      </c>
    </row>
    <row r="2286" spans="1:1" x14ac:dyDescent="0.25">
      <c r="A2286" s="46" t="s">
        <v>2383</v>
      </c>
    </row>
    <row r="2287" spans="1:1" x14ac:dyDescent="0.25">
      <c r="A2287" s="46" t="s">
        <v>2384</v>
      </c>
    </row>
    <row r="2288" spans="1:1" x14ac:dyDescent="0.25">
      <c r="A2288" s="46" t="s">
        <v>2385</v>
      </c>
    </row>
    <row r="2289" spans="1:1" x14ac:dyDescent="0.25">
      <c r="A2289" s="46" t="s">
        <v>2386</v>
      </c>
    </row>
    <row r="2290" spans="1:1" x14ac:dyDescent="0.25">
      <c r="A2290" s="46" t="s">
        <v>2387</v>
      </c>
    </row>
    <row r="2291" spans="1:1" x14ac:dyDescent="0.25">
      <c r="A2291" s="46" t="s">
        <v>2388</v>
      </c>
    </row>
    <row r="2292" spans="1:1" x14ac:dyDescent="0.25">
      <c r="A2292" s="46" t="s">
        <v>2388</v>
      </c>
    </row>
    <row r="2293" spans="1:1" x14ac:dyDescent="0.25">
      <c r="A2293" s="46" t="s">
        <v>2389</v>
      </c>
    </row>
    <row r="2294" spans="1:1" x14ac:dyDescent="0.25">
      <c r="A2294" s="46" t="s">
        <v>2390</v>
      </c>
    </row>
    <row r="2295" spans="1:1" x14ac:dyDescent="0.25">
      <c r="A2295" s="46" t="s">
        <v>2391</v>
      </c>
    </row>
    <row r="2296" spans="1:1" x14ac:dyDescent="0.25">
      <c r="A2296" s="46" t="s">
        <v>2392</v>
      </c>
    </row>
    <row r="2297" spans="1:1" x14ac:dyDescent="0.25">
      <c r="A2297" s="46" t="s">
        <v>2393</v>
      </c>
    </row>
    <row r="2298" spans="1:1" x14ac:dyDescent="0.25">
      <c r="A2298" s="46" t="s">
        <v>2394</v>
      </c>
    </row>
    <row r="2299" spans="1:1" x14ac:dyDescent="0.25">
      <c r="A2299" s="46" t="s">
        <v>2395</v>
      </c>
    </row>
    <row r="2300" spans="1:1" x14ac:dyDescent="0.25">
      <c r="A2300" s="46" t="s">
        <v>2395</v>
      </c>
    </row>
    <row r="2301" spans="1:1" x14ac:dyDescent="0.25">
      <c r="A2301" s="46" t="s">
        <v>2396</v>
      </c>
    </row>
    <row r="2302" spans="1:1" x14ac:dyDescent="0.25">
      <c r="A2302" s="46" t="s">
        <v>2397</v>
      </c>
    </row>
    <row r="2303" spans="1:1" x14ac:dyDescent="0.25">
      <c r="A2303" s="46" t="s">
        <v>2398</v>
      </c>
    </row>
    <row r="2304" spans="1:1" x14ac:dyDescent="0.25">
      <c r="A2304" s="46" t="s">
        <v>2399</v>
      </c>
    </row>
    <row r="2305" spans="1:1" x14ac:dyDescent="0.25">
      <c r="A2305" s="46" t="s">
        <v>2400</v>
      </c>
    </row>
    <row r="2306" spans="1:1" x14ac:dyDescent="0.25">
      <c r="A2306" s="46" t="s">
        <v>2401</v>
      </c>
    </row>
    <row r="2307" spans="1:1" x14ac:dyDescent="0.25">
      <c r="A2307" s="46" t="s">
        <v>2402</v>
      </c>
    </row>
    <row r="2308" spans="1:1" x14ac:dyDescent="0.25">
      <c r="A2308" s="46" t="s">
        <v>2403</v>
      </c>
    </row>
    <row r="2309" spans="1:1" x14ac:dyDescent="0.25">
      <c r="A2309" s="46" t="s">
        <v>2404</v>
      </c>
    </row>
    <row r="2310" spans="1:1" x14ac:dyDescent="0.25">
      <c r="A2310" s="46" t="s">
        <v>2405</v>
      </c>
    </row>
    <row r="2311" spans="1:1" x14ac:dyDescent="0.25">
      <c r="A2311" s="46" t="s">
        <v>2406</v>
      </c>
    </row>
    <row r="2312" spans="1:1" x14ac:dyDescent="0.25">
      <c r="A2312" s="46" t="s">
        <v>2407</v>
      </c>
    </row>
    <row r="2313" spans="1:1" x14ac:dyDescent="0.25">
      <c r="A2313" s="46" t="s">
        <v>2408</v>
      </c>
    </row>
    <row r="2314" spans="1:1" x14ac:dyDescent="0.25">
      <c r="A2314" s="46" t="s">
        <v>2409</v>
      </c>
    </row>
    <row r="2315" spans="1:1" x14ac:dyDescent="0.25">
      <c r="A2315" s="46" t="s">
        <v>2410</v>
      </c>
    </row>
    <row r="2316" spans="1:1" x14ac:dyDescent="0.25">
      <c r="A2316" s="46" t="s">
        <v>2411</v>
      </c>
    </row>
    <row r="2317" spans="1:1" x14ac:dyDescent="0.25">
      <c r="A2317" s="46" t="s">
        <v>2412</v>
      </c>
    </row>
    <row r="2318" spans="1:1" x14ac:dyDescent="0.25">
      <c r="A2318" s="46" t="s">
        <v>2413</v>
      </c>
    </row>
    <row r="2319" spans="1:1" x14ac:dyDescent="0.25">
      <c r="A2319" s="46" t="s">
        <v>2414</v>
      </c>
    </row>
    <row r="2320" spans="1:1" x14ac:dyDescent="0.25">
      <c r="A2320" s="46" t="s">
        <v>2415</v>
      </c>
    </row>
    <row r="2321" spans="1:1" x14ac:dyDescent="0.25">
      <c r="A2321" s="46" t="s">
        <v>2416</v>
      </c>
    </row>
    <row r="2322" spans="1:1" x14ac:dyDescent="0.25">
      <c r="A2322" s="46" t="s">
        <v>2417</v>
      </c>
    </row>
    <row r="2323" spans="1:1" x14ac:dyDescent="0.25">
      <c r="A2323" s="46" t="s">
        <v>2417</v>
      </c>
    </row>
    <row r="2324" spans="1:1" x14ac:dyDescent="0.25">
      <c r="A2324" s="46" t="s">
        <v>2418</v>
      </c>
    </row>
    <row r="2325" spans="1:1" x14ac:dyDescent="0.25">
      <c r="A2325" s="46" t="s">
        <v>2419</v>
      </c>
    </row>
    <row r="2326" spans="1:1" x14ac:dyDescent="0.25">
      <c r="A2326" s="46" t="s">
        <v>2420</v>
      </c>
    </row>
    <row r="2327" spans="1:1" x14ac:dyDescent="0.25">
      <c r="A2327" s="46" t="s">
        <v>2421</v>
      </c>
    </row>
    <row r="2328" spans="1:1" x14ac:dyDescent="0.25">
      <c r="A2328" s="46" t="s">
        <v>2422</v>
      </c>
    </row>
    <row r="2329" spans="1:1" x14ac:dyDescent="0.25">
      <c r="A2329" s="46" t="s">
        <v>2422</v>
      </c>
    </row>
    <row r="2330" spans="1:1" x14ac:dyDescent="0.25">
      <c r="A2330" s="46" t="s">
        <v>723</v>
      </c>
    </row>
    <row r="2331" spans="1:1" x14ac:dyDescent="0.25">
      <c r="A2331" s="46" t="s">
        <v>2423</v>
      </c>
    </row>
    <row r="2332" spans="1:1" x14ac:dyDescent="0.25">
      <c r="A2332" s="46" t="s">
        <v>2424</v>
      </c>
    </row>
    <row r="2333" spans="1:1" x14ac:dyDescent="0.25">
      <c r="A2333" s="46" t="s">
        <v>2425</v>
      </c>
    </row>
    <row r="2334" spans="1:1" x14ac:dyDescent="0.25">
      <c r="A2334" s="46" t="s">
        <v>2426</v>
      </c>
    </row>
    <row r="2335" spans="1:1" x14ac:dyDescent="0.25">
      <c r="A2335" s="46" t="s">
        <v>2427</v>
      </c>
    </row>
    <row r="2336" spans="1:1" x14ac:dyDescent="0.25">
      <c r="A2336" s="46" t="s">
        <v>2428</v>
      </c>
    </row>
    <row r="2337" spans="1:1" x14ac:dyDescent="0.25">
      <c r="A2337" s="46" t="s">
        <v>2429</v>
      </c>
    </row>
    <row r="2338" spans="1:1" x14ac:dyDescent="0.25">
      <c r="A2338" s="46" t="s">
        <v>2430</v>
      </c>
    </row>
    <row r="2339" spans="1:1" x14ac:dyDescent="0.25">
      <c r="A2339" s="46" t="s">
        <v>2431</v>
      </c>
    </row>
    <row r="2340" spans="1:1" x14ac:dyDescent="0.25">
      <c r="A2340" s="46" t="s">
        <v>2432</v>
      </c>
    </row>
    <row r="2341" spans="1:1" x14ac:dyDescent="0.25">
      <c r="A2341" s="46" t="s">
        <v>2433</v>
      </c>
    </row>
    <row r="2342" spans="1:1" x14ac:dyDescent="0.25">
      <c r="A2342" s="46" t="s">
        <v>2434</v>
      </c>
    </row>
    <row r="2343" spans="1:1" x14ac:dyDescent="0.25">
      <c r="A2343" s="46" t="s">
        <v>2435</v>
      </c>
    </row>
    <row r="2344" spans="1:1" x14ac:dyDescent="0.25">
      <c r="A2344" s="46" t="s">
        <v>2436</v>
      </c>
    </row>
    <row r="2345" spans="1:1" x14ac:dyDescent="0.25">
      <c r="A2345" s="46" t="s">
        <v>2437</v>
      </c>
    </row>
    <row r="2346" spans="1:1" x14ac:dyDescent="0.25">
      <c r="A2346" s="46" t="s">
        <v>2438</v>
      </c>
    </row>
    <row r="2347" spans="1:1" x14ac:dyDescent="0.25">
      <c r="A2347" s="46" t="s">
        <v>2439</v>
      </c>
    </row>
    <row r="2348" spans="1:1" x14ac:dyDescent="0.25">
      <c r="A2348" s="46" t="s">
        <v>2440</v>
      </c>
    </row>
    <row r="2349" spans="1:1" x14ac:dyDescent="0.25">
      <c r="A2349" s="46" t="s">
        <v>2441</v>
      </c>
    </row>
    <row r="2350" spans="1:1" x14ac:dyDescent="0.25">
      <c r="A2350" s="46" t="s">
        <v>2442</v>
      </c>
    </row>
    <row r="2351" spans="1:1" x14ac:dyDescent="0.25">
      <c r="A2351" s="46" t="s">
        <v>2443</v>
      </c>
    </row>
    <row r="2352" spans="1:1" x14ac:dyDescent="0.25">
      <c r="A2352" s="46" t="s">
        <v>2444</v>
      </c>
    </row>
    <row r="2353" spans="1:1" x14ac:dyDescent="0.25">
      <c r="A2353" s="46" t="s">
        <v>2445</v>
      </c>
    </row>
    <row r="2354" spans="1:1" x14ac:dyDescent="0.25">
      <c r="A2354" s="46" t="s">
        <v>2446</v>
      </c>
    </row>
    <row r="2355" spans="1:1" x14ac:dyDescent="0.25">
      <c r="A2355" s="46" t="s">
        <v>2447</v>
      </c>
    </row>
    <row r="2356" spans="1:1" x14ac:dyDescent="0.25">
      <c r="A2356" s="46" t="s">
        <v>2448</v>
      </c>
    </row>
    <row r="2357" spans="1:1" x14ac:dyDescent="0.25">
      <c r="A2357" s="46" t="s">
        <v>2449</v>
      </c>
    </row>
    <row r="2358" spans="1:1" x14ac:dyDescent="0.25">
      <c r="A2358" s="46" t="s">
        <v>2450</v>
      </c>
    </row>
    <row r="2359" spans="1:1" x14ac:dyDescent="0.25">
      <c r="A2359" s="46" t="s">
        <v>2451</v>
      </c>
    </row>
    <row r="2360" spans="1:1" x14ac:dyDescent="0.25">
      <c r="A2360" s="46" t="s">
        <v>2452</v>
      </c>
    </row>
    <row r="2361" spans="1:1" x14ac:dyDescent="0.25">
      <c r="A2361" s="46" t="s">
        <v>2453</v>
      </c>
    </row>
    <row r="2362" spans="1:1" x14ac:dyDescent="0.25">
      <c r="A2362" s="46" t="s">
        <v>2454</v>
      </c>
    </row>
    <row r="2363" spans="1:1" x14ac:dyDescent="0.25">
      <c r="A2363" s="46" t="s">
        <v>2455</v>
      </c>
    </row>
    <row r="2364" spans="1:1" x14ac:dyDescent="0.25">
      <c r="A2364" s="46" t="s">
        <v>2456</v>
      </c>
    </row>
    <row r="2365" spans="1:1" x14ac:dyDescent="0.25">
      <c r="A2365" s="46" t="s">
        <v>2457</v>
      </c>
    </row>
    <row r="2366" spans="1:1" x14ac:dyDescent="0.25">
      <c r="A2366" s="46" t="s">
        <v>2458</v>
      </c>
    </row>
    <row r="2367" spans="1:1" x14ac:dyDescent="0.25">
      <c r="A2367" s="46" t="s">
        <v>2459</v>
      </c>
    </row>
    <row r="2368" spans="1:1" x14ac:dyDescent="0.25">
      <c r="A2368" s="46" t="s">
        <v>2459</v>
      </c>
    </row>
    <row r="2369" spans="1:1" x14ac:dyDescent="0.25">
      <c r="A2369" s="46" t="s">
        <v>2460</v>
      </c>
    </row>
    <row r="2370" spans="1:1" x14ac:dyDescent="0.25">
      <c r="A2370" s="46" t="s">
        <v>2461</v>
      </c>
    </row>
    <row r="2371" spans="1:1" x14ac:dyDescent="0.25">
      <c r="A2371" s="46" t="s">
        <v>2462</v>
      </c>
    </row>
    <row r="2372" spans="1:1" x14ac:dyDescent="0.25">
      <c r="A2372" s="46" t="s">
        <v>2463</v>
      </c>
    </row>
    <row r="2373" spans="1:1" x14ac:dyDescent="0.25">
      <c r="A2373" s="46" t="s">
        <v>2464</v>
      </c>
    </row>
    <row r="2374" spans="1:1" x14ac:dyDescent="0.25">
      <c r="A2374" s="46" t="s">
        <v>2465</v>
      </c>
    </row>
    <row r="2375" spans="1:1" x14ac:dyDescent="0.25">
      <c r="A2375" s="46" t="s">
        <v>2466</v>
      </c>
    </row>
    <row r="2376" spans="1:1" x14ac:dyDescent="0.25">
      <c r="A2376" s="46" t="s">
        <v>2467</v>
      </c>
    </row>
    <row r="2377" spans="1:1" x14ac:dyDescent="0.25">
      <c r="A2377" s="46" t="s">
        <v>2468</v>
      </c>
    </row>
    <row r="2378" spans="1:1" x14ac:dyDescent="0.25">
      <c r="A2378" s="46" t="s">
        <v>2469</v>
      </c>
    </row>
    <row r="2379" spans="1:1" x14ac:dyDescent="0.25">
      <c r="A2379" s="46" t="s">
        <v>2470</v>
      </c>
    </row>
    <row r="2380" spans="1:1" x14ac:dyDescent="0.25">
      <c r="A2380" s="46" t="s">
        <v>2470</v>
      </c>
    </row>
    <row r="2381" spans="1:1" x14ac:dyDescent="0.25">
      <c r="A2381" s="46" t="s">
        <v>2470</v>
      </c>
    </row>
    <row r="2382" spans="1:1" x14ac:dyDescent="0.25">
      <c r="A2382" s="46" t="s">
        <v>2471</v>
      </c>
    </row>
    <row r="2383" spans="1:1" x14ac:dyDescent="0.25">
      <c r="A2383" s="46" t="s">
        <v>2472</v>
      </c>
    </row>
    <row r="2384" spans="1:1" x14ac:dyDescent="0.25">
      <c r="A2384" s="46" t="s">
        <v>2473</v>
      </c>
    </row>
    <row r="2385" spans="1:1" x14ac:dyDescent="0.25">
      <c r="A2385" s="46" t="s">
        <v>2474</v>
      </c>
    </row>
    <row r="2386" spans="1:1" x14ac:dyDescent="0.25">
      <c r="A2386" s="46" t="s">
        <v>2475</v>
      </c>
    </row>
    <row r="2387" spans="1:1" x14ac:dyDescent="0.25">
      <c r="A2387" s="46" t="s">
        <v>2476</v>
      </c>
    </row>
    <row r="2388" spans="1:1" x14ac:dyDescent="0.25">
      <c r="A2388" s="46" t="s">
        <v>2477</v>
      </c>
    </row>
    <row r="2389" spans="1:1" x14ac:dyDescent="0.25">
      <c r="A2389" s="46" t="s">
        <v>2478</v>
      </c>
    </row>
    <row r="2390" spans="1:1" x14ac:dyDescent="0.25">
      <c r="A2390" s="46" t="s">
        <v>2479</v>
      </c>
    </row>
    <row r="2391" spans="1:1" x14ac:dyDescent="0.25">
      <c r="A2391" s="46" t="s">
        <v>2479</v>
      </c>
    </row>
    <row r="2392" spans="1:1" x14ac:dyDescent="0.25">
      <c r="A2392" s="46" t="s">
        <v>2480</v>
      </c>
    </row>
    <row r="2393" spans="1:1" x14ac:dyDescent="0.25">
      <c r="A2393" s="46" t="s">
        <v>2481</v>
      </c>
    </row>
    <row r="2394" spans="1:1" x14ac:dyDescent="0.25">
      <c r="A2394" s="46" t="s">
        <v>2481</v>
      </c>
    </row>
    <row r="2395" spans="1:1" x14ac:dyDescent="0.25">
      <c r="A2395" s="46" t="s">
        <v>2482</v>
      </c>
    </row>
    <row r="2396" spans="1:1" x14ac:dyDescent="0.25">
      <c r="A2396" s="46" t="s">
        <v>2483</v>
      </c>
    </row>
    <row r="2397" spans="1:1" x14ac:dyDescent="0.25">
      <c r="A2397" s="46" t="s">
        <v>2484</v>
      </c>
    </row>
    <row r="2398" spans="1:1" x14ac:dyDescent="0.25">
      <c r="A2398" s="46" t="s">
        <v>2485</v>
      </c>
    </row>
    <row r="2399" spans="1:1" x14ac:dyDescent="0.25">
      <c r="A2399" s="46" t="s">
        <v>2486</v>
      </c>
    </row>
    <row r="2400" spans="1:1" x14ac:dyDescent="0.25">
      <c r="A2400" s="46" t="s">
        <v>2487</v>
      </c>
    </row>
    <row r="2401" spans="1:1" x14ac:dyDescent="0.25">
      <c r="A2401" s="46" t="s">
        <v>2487</v>
      </c>
    </row>
    <row r="2402" spans="1:1" x14ac:dyDescent="0.25">
      <c r="A2402" s="46" t="s">
        <v>2488</v>
      </c>
    </row>
    <row r="2403" spans="1:1" x14ac:dyDescent="0.25">
      <c r="A2403" s="46" t="s">
        <v>2488</v>
      </c>
    </row>
    <row r="2404" spans="1:1" x14ac:dyDescent="0.25">
      <c r="A2404" s="46" t="s">
        <v>2489</v>
      </c>
    </row>
    <row r="2405" spans="1:1" x14ac:dyDescent="0.25">
      <c r="A2405" s="46" t="s">
        <v>2490</v>
      </c>
    </row>
    <row r="2406" spans="1:1" x14ac:dyDescent="0.25">
      <c r="A2406" s="46" t="s">
        <v>2491</v>
      </c>
    </row>
    <row r="2407" spans="1:1" x14ac:dyDescent="0.25">
      <c r="A2407" s="46" t="s">
        <v>2492</v>
      </c>
    </row>
    <row r="2408" spans="1:1" x14ac:dyDescent="0.25">
      <c r="A2408" s="46" t="s">
        <v>2493</v>
      </c>
    </row>
    <row r="2409" spans="1:1" x14ac:dyDescent="0.25">
      <c r="A2409" s="46" t="s">
        <v>2493</v>
      </c>
    </row>
    <row r="2410" spans="1:1" x14ac:dyDescent="0.25">
      <c r="A2410" s="46" t="s">
        <v>2494</v>
      </c>
    </row>
    <row r="2411" spans="1:1" x14ac:dyDescent="0.25">
      <c r="A2411" s="46" t="s">
        <v>2495</v>
      </c>
    </row>
    <row r="2412" spans="1:1" x14ac:dyDescent="0.25">
      <c r="A2412" s="46" t="s">
        <v>2496</v>
      </c>
    </row>
    <row r="2413" spans="1:1" x14ac:dyDescent="0.25">
      <c r="A2413" s="46" t="s">
        <v>2497</v>
      </c>
    </row>
    <row r="2414" spans="1:1" x14ac:dyDescent="0.25">
      <c r="A2414" s="46" t="s">
        <v>2498</v>
      </c>
    </row>
    <row r="2415" spans="1:1" x14ac:dyDescent="0.25">
      <c r="A2415" s="46" t="s">
        <v>2498</v>
      </c>
    </row>
    <row r="2416" spans="1:1" x14ac:dyDescent="0.25">
      <c r="A2416" s="46" t="s">
        <v>2499</v>
      </c>
    </row>
    <row r="2417" spans="1:1" x14ac:dyDescent="0.25">
      <c r="A2417" s="46" t="s">
        <v>2500</v>
      </c>
    </row>
    <row r="2418" spans="1:1" x14ac:dyDescent="0.25">
      <c r="A2418" s="46" t="s">
        <v>2501</v>
      </c>
    </row>
    <row r="2419" spans="1:1" x14ac:dyDescent="0.25">
      <c r="A2419" s="46" t="s">
        <v>2502</v>
      </c>
    </row>
    <row r="2420" spans="1:1" x14ac:dyDescent="0.25">
      <c r="A2420" s="46" t="s">
        <v>2503</v>
      </c>
    </row>
    <row r="2421" spans="1:1" x14ac:dyDescent="0.25">
      <c r="A2421" s="46" t="s">
        <v>2504</v>
      </c>
    </row>
    <row r="2422" spans="1:1" x14ac:dyDescent="0.25">
      <c r="A2422" s="46" t="s">
        <v>2505</v>
      </c>
    </row>
    <row r="2423" spans="1:1" x14ac:dyDescent="0.25">
      <c r="A2423" s="46" t="s">
        <v>2506</v>
      </c>
    </row>
    <row r="2424" spans="1:1" x14ac:dyDescent="0.25">
      <c r="A2424" s="46" t="s">
        <v>2507</v>
      </c>
    </row>
    <row r="2425" spans="1:1" x14ac:dyDescent="0.25">
      <c r="A2425" s="46" t="s">
        <v>2507</v>
      </c>
    </row>
    <row r="2426" spans="1:1" x14ac:dyDescent="0.25">
      <c r="A2426" s="46" t="s">
        <v>2508</v>
      </c>
    </row>
    <row r="2427" spans="1:1" x14ac:dyDescent="0.25">
      <c r="A2427" s="46" t="s">
        <v>2509</v>
      </c>
    </row>
    <row r="2428" spans="1:1" x14ac:dyDescent="0.25">
      <c r="A2428" s="46" t="s">
        <v>2510</v>
      </c>
    </row>
    <row r="2429" spans="1:1" x14ac:dyDescent="0.25">
      <c r="A2429" s="46" t="s">
        <v>2510</v>
      </c>
    </row>
    <row r="2430" spans="1:1" x14ac:dyDescent="0.25">
      <c r="A2430" s="46" t="s">
        <v>2511</v>
      </c>
    </row>
    <row r="2431" spans="1:1" x14ac:dyDescent="0.25">
      <c r="A2431" s="46" t="s">
        <v>2512</v>
      </c>
    </row>
    <row r="2432" spans="1:1" x14ac:dyDescent="0.25">
      <c r="A2432" s="46" t="s">
        <v>2513</v>
      </c>
    </row>
    <row r="2433" spans="1:1" x14ac:dyDescent="0.25">
      <c r="A2433" s="46" t="s">
        <v>2514</v>
      </c>
    </row>
    <row r="2434" spans="1:1" x14ac:dyDescent="0.25">
      <c r="A2434" s="46" t="s">
        <v>2515</v>
      </c>
    </row>
    <row r="2435" spans="1:1" x14ac:dyDescent="0.25">
      <c r="A2435" s="46" t="s">
        <v>2516</v>
      </c>
    </row>
    <row r="2436" spans="1:1" x14ac:dyDescent="0.25">
      <c r="A2436" s="46" t="s">
        <v>2517</v>
      </c>
    </row>
    <row r="2437" spans="1:1" x14ac:dyDescent="0.25">
      <c r="A2437" s="46" t="s">
        <v>2518</v>
      </c>
    </row>
    <row r="2438" spans="1:1" x14ac:dyDescent="0.25">
      <c r="A2438" s="46" t="s">
        <v>2519</v>
      </c>
    </row>
    <row r="2439" spans="1:1" x14ac:dyDescent="0.25">
      <c r="A2439" s="46" t="s">
        <v>2520</v>
      </c>
    </row>
    <row r="2440" spans="1:1" x14ac:dyDescent="0.25">
      <c r="A2440" s="46" t="s">
        <v>2521</v>
      </c>
    </row>
    <row r="2441" spans="1:1" x14ac:dyDescent="0.25">
      <c r="A2441" s="46" t="s">
        <v>2522</v>
      </c>
    </row>
    <row r="2442" spans="1:1" x14ac:dyDescent="0.25">
      <c r="A2442" s="46" t="s">
        <v>2523</v>
      </c>
    </row>
    <row r="2443" spans="1:1" x14ac:dyDescent="0.25">
      <c r="A2443" s="46" t="s">
        <v>2524</v>
      </c>
    </row>
    <row r="2444" spans="1:1" x14ac:dyDescent="0.25">
      <c r="A2444" s="46" t="s">
        <v>2525</v>
      </c>
    </row>
    <row r="2445" spans="1:1" x14ac:dyDescent="0.25">
      <c r="A2445" s="46" t="s">
        <v>2526</v>
      </c>
    </row>
    <row r="2446" spans="1:1" x14ac:dyDescent="0.25">
      <c r="A2446" s="46" t="s">
        <v>2527</v>
      </c>
    </row>
    <row r="2447" spans="1:1" x14ac:dyDescent="0.25">
      <c r="A2447" s="46" t="s">
        <v>2527</v>
      </c>
    </row>
    <row r="2448" spans="1:1" x14ac:dyDescent="0.25">
      <c r="A2448" s="46" t="s">
        <v>2528</v>
      </c>
    </row>
    <row r="2449" spans="1:1" x14ac:dyDescent="0.25">
      <c r="A2449" s="46" t="s">
        <v>2529</v>
      </c>
    </row>
    <row r="2450" spans="1:1" x14ac:dyDescent="0.25">
      <c r="A2450" s="46" t="s">
        <v>2530</v>
      </c>
    </row>
    <row r="2451" spans="1:1" x14ac:dyDescent="0.25">
      <c r="A2451" s="46" t="s">
        <v>2531</v>
      </c>
    </row>
    <row r="2452" spans="1:1" x14ac:dyDescent="0.25">
      <c r="A2452" s="46" t="s">
        <v>2531</v>
      </c>
    </row>
    <row r="2453" spans="1:1" x14ac:dyDescent="0.25">
      <c r="A2453" s="46" t="s">
        <v>2531</v>
      </c>
    </row>
    <row r="2454" spans="1:1" x14ac:dyDescent="0.25">
      <c r="A2454" s="46" t="s">
        <v>2532</v>
      </c>
    </row>
    <row r="2455" spans="1:1" x14ac:dyDescent="0.25">
      <c r="A2455" s="46" t="s">
        <v>2533</v>
      </c>
    </row>
    <row r="2456" spans="1:1" x14ac:dyDescent="0.25">
      <c r="A2456" s="46" t="s">
        <v>2534</v>
      </c>
    </row>
    <row r="2457" spans="1:1" x14ac:dyDescent="0.25">
      <c r="A2457" s="46" t="s">
        <v>2535</v>
      </c>
    </row>
    <row r="2458" spans="1:1" x14ac:dyDescent="0.25">
      <c r="A2458" s="46" t="s">
        <v>2536</v>
      </c>
    </row>
    <row r="2459" spans="1:1" x14ac:dyDescent="0.25">
      <c r="A2459" s="46" t="s">
        <v>2537</v>
      </c>
    </row>
    <row r="2460" spans="1:1" x14ac:dyDescent="0.25">
      <c r="A2460" s="46" t="s">
        <v>2538</v>
      </c>
    </row>
    <row r="2461" spans="1:1" x14ac:dyDescent="0.25">
      <c r="A2461" s="46" t="s">
        <v>2539</v>
      </c>
    </row>
    <row r="2462" spans="1:1" x14ac:dyDescent="0.25">
      <c r="A2462" s="46" t="s">
        <v>2540</v>
      </c>
    </row>
    <row r="2463" spans="1:1" x14ac:dyDescent="0.25">
      <c r="A2463" s="46" t="s">
        <v>2541</v>
      </c>
    </row>
    <row r="2464" spans="1:1" x14ac:dyDescent="0.25">
      <c r="A2464" s="46" t="s">
        <v>2542</v>
      </c>
    </row>
    <row r="2465" spans="1:1" x14ac:dyDescent="0.25">
      <c r="A2465" s="46" t="s">
        <v>2543</v>
      </c>
    </row>
    <row r="2466" spans="1:1" x14ac:dyDescent="0.25">
      <c r="A2466" s="46" t="s">
        <v>2544</v>
      </c>
    </row>
    <row r="2467" spans="1:1" x14ac:dyDescent="0.25">
      <c r="A2467" s="46" t="s">
        <v>2545</v>
      </c>
    </row>
    <row r="2468" spans="1:1" x14ac:dyDescent="0.25">
      <c r="A2468" s="46" t="s">
        <v>2546</v>
      </c>
    </row>
    <row r="2469" spans="1:1" x14ac:dyDescent="0.25">
      <c r="A2469" s="46" t="s">
        <v>2547</v>
      </c>
    </row>
    <row r="2470" spans="1:1" x14ac:dyDescent="0.25">
      <c r="A2470" s="46" t="s">
        <v>2548</v>
      </c>
    </row>
    <row r="2471" spans="1:1" x14ac:dyDescent="0.25">
      <c r="A2471" s="46" t="s">
        <v>2549</v>
      </c>
    </row>
    <row r="2472" spans="1:1" x14ac:dyDescent="0.25">
      <c r="A2472" s="46" t="s">
        <v>2550</v>
      </c>
    </row>
    <row r="2473" spans="1:1" x14ac:dyDescent="0.25">
      <c r="A2473" s="46" t="s">
        <v>2551</v>
      </c>
    </row>
    <row r="2474" spans="1:1" x14ac:dyDescent="0.25">
      <c r="A2474" s="46" t="s">
        <v>2552</v>
      </c>
    </row>
    <row r="2475" spans="1:1" x14ac:dyDescent="0.25">
      <c r="A2475" s="46" t="s">
        <v>2553</v>
      </c>
    </row>
    <row r="2476" spans="1:1" x14ac:dyDescent="0.25">
      <c r="A2476" s="46" t="s">
        <v>2554</v>
      </c>
    </row>
    <row r="2477" spans="1:1" x14ac:dyDescent="0.25">
      <c r="A2477" s="46" t="s">
        <v>2555</v>
      </c>
    </row>
    <row r="2478" spans="1:1" x14ac:dyDescent="0.25">
      <c r="A2478" s="46" t="s">
        <v>2556</v>
      </c>
    </row>
    <row r="2479" spans="1:1" x14ac:dyDescent="0.25">
      <c r="A2479" s="46" t="s">
        <v>2556</v>
      </c>
    </row>
    <row r="2480" spans="1:1" x14ac:dyDescent="0.25">
      <c r="A2480" s="46" t="s">
        <v>2557</v>
      </c>
    </row>
    <row r="2481" spans="1:1" x14ac:dyDescent="0.25">
      <c r="A2481" s="46" t="s">
        <v>2558</v>
      </c>
    </row>
    <row r="2482" spans="1:1" x14ac:dyDescent="0.25">
      <c r="A2482" s="46" t="s">
        <v>2559</v>
      </c>
    </row>
    <row r="2483" spans="1:1" x14ac:dyDescent="0.25">
      <c r="A2483" s="46" t="s">
        <v>2560</v>
      </c>
    </row>
    <row r="2484" spans="1:1" x14ac:dyDescent="0.25">
      <c r="A2484" s="46" t="s">
        <v>2561</v>
      </c>
    </row>
    <row r="2485" spans="1:1" x14ac:dyDescent="0.25">
      <c r="A2485" s="46" t="s">
        <v>2562</v>
      </c>
    </row>
    <row r="2486" spans="1:1" x14ac:dyDescent="0.25">
      <c r="A2486" s="46" t="s">
        <v>2563</v>
      </c>
    </row>
    <row r="2487" spans="1:1" x14ac:dyDescent="0.25">
      <c r="A2487" s="46" t="s">
        <v>2564</v>
      </c>
    </row>
    <row r="2488" spans="1:1" x14ac:dyDescent="0.25">
      <c r="A2488" s="46" t="s">
        <v>2565</v>
      </c>
    </row>
    <row r="2489" spans="1:1" x14ac:dyDescent="0.25">
      <c r="A2489" s="46" t="s">
        <v>2566</v>
      </c>
    </row>
    <row r="2490" spans="1:1" x14ac:dyDescent="0.25">
      <c r="A2490" s="46" t="s">
        <v>2567</v>
      </c>
    </row>
    <row r="2491" spans="1:1" x14ac:dyDescent="0.25">
      <c r="A2491" s="46" t="s">
        <v>2568</v>
      </c>
    </row>
    <row r="2492" spans="1:1" x14ac:dyDescent="0.25">
      <c r="A2492" s="46" t="s">
        <v>2569</v>
      </c>
    </row>
    <row r="2493" spans="1:1" x14ac:dyDescent="0.25">
      <c r="A2493" s="46" t="s">
        <v>2570</v>
      </c>
    </row>
    <row r="2494" spans="1:1" x14ac:dyDescent="0.25">
      <c r="A2494" s="46" t="s">
        <v>2571</v>
      </c>
    </row>
    <row r="2495" spans="1:1" x14ac:dyDescent="0.25">
      <c r="A2495" s="46" t="s">
        <v>2572</v>
      </c>
    </row>
    <row r="2496" spans="1:1" x14ac:dyDescent="0.25">
      <c r="A2496" s="46" t="s">
        <v>2573</v>
      </c>
    </row>
    <row r="2497" spans="1:1" x14ac:dyDescent="0.25">
      <c r="A2497" s="46" t="s">
        <v>2574</v>
      </c>
    </row>
    <row r="2498" spans="1:1" x14ac:dyDescent="0.25">
      <c r="A2498" s="46" t="s">
        <v>2575</v>
      </c>
    </row>
    <row r="2499" spans="1:1" x14ac:dyDescent="0.25">
      <c r="A2499" s="46" t="s">
        <v>2576</v>
      </c>
    </row>
    <row r="2500" spans="1:1" x14ac:dyDescent="0.25">
      <c r="A2500" s="46" t="s">
        <v>2577</v>
      </c>
    </row>
    <row r="2501" spans="1:1" x14ac:dyDescent="0.25">
      <c r="A2501" s="46" t="s">
        <v>2577</v>
      </c>
    </row>
    <row r="2502" spans="1:1" x14ac:dyDescent="0.25">
      <c r="A2502" s="46" t="s">
        <v>2578</v>
      </c>
    </row>
    <row r="2503" spans="1:1" x14ac:dyDescent="0.25">
      <c r="A2503" s="46" t="s">
        <v>2579</v>
      </c>
    </row>
    <row r="2504" spans="1:1" x14ac:dyDescent="0.25">
      <c r="A2504" s="46" t="s">
        <v>2580</v>
      </c>
    </row>
    <row r="2505" spans="1:1" x14ac:dyDescent="0.25">
      <c r="A2505" s="46" t="s">
        <v>2581</v>
      </c>
    </row>
    <row r="2506" spans="1:1" x14ac:dyDescent="0.25">
      <c r="A2506" s="46" t="s">
        <v>2582</v>
      </c>
    </row>
    <row r="2507" spans="1:1" x14ac:dyDescent="0.25">
      <c r="A2507" s="46" t="s">
        <v>2583</v>
      </c>
    </row>
    <row r="2508" spans="1:1" x14ac:dyDescent="0.25">
      <c r="A2508" s="46" t="s">
        <v>2584</v>
      </c>
    </row>
    <row r="2509" spans="1:1" x14ac:dyDescent="0.25">
      <c r="A2509" s="46" t="s">
        <v>2585</v>
      </c>
    </row>
    <row r="2510" spans="1:1" x14ac:dyDescent="0.25">
      <c r="A2510" s="46" t="s">
        <v>2586</v>
      </c>
    </row>
    <row r="2511" spans="1:1" x14ac:dyDescent="0.25">
      <c r="A2511" s="46" t="s">
        <v>2587</v>
      </c>
    </row>
    <row r="2512" spans="1:1" x14ac:dyDescent="0.25">
      <c r="A2512" s="46" t="s">
        <v>2588</v>
      </c>
    </row>
    <row r="2513" spans="1:1" x14ac:dyDescent="0.25">
      <c r="A2513" s="46" t="s">
        <v>2589</v>
      </c>
    </row>
    <row r="2514" spans="1:1" x14ac:dyDescent="0.25">
      <c r="A2514" s="46" t="s">
        <v>2590</v>
      </c>
    </row>
    <row r="2515" spans="1:1" x14ac:dyDescent="0.25">
      <c r="A2515" s="46" t="s">
        <v>2591</v>
      </c>
    </row>
    <row r="2516" spans="1:1" x14ac:dyDescent="0.25">
      <c r="A2516" s="46" t="s">
        <v>2592</v>
      </c>
    </row>
    <row r="2517" spans="1:1" x14ac:dyDescent="0.25">
      <c r="A2517" s="46" t="s">
        <v>2593</v>
      </c>
    </row>
    <row r="2518" spans="1:1" x14ac:dyDescent="0.25">
      <c r="A2518" s="46" t="s">
        <v>2594</v>
      </c>
    </row>
    <row r="2519" spans="1:1" x14ac:dyDescent="0.25">
      <c r="A2519" s="46" t="s">
        <v>2595</v>
      </c>
    </row>
    <row r="2520" spans="1:1" x14ac:dyDescent="0.25">
      <c r="A2520" s="46" t="s">
        <v>589</v>
      </c>
    </row>
    <row r="2521" spans="1:1" x14ac:dyDescent="0.25">
      <c r="A2521" s="46" t="s">
        <v>2596</v>
      </c>
    </row>
    <row r="2522" spans="1:1" x14ac:dyDescent="0.25">
      <c r="A2522" s="46" t="s">
        <v>2597</v>
      </c>
    </row>
    <row r="2523" spans="1:1" x14ac:dyDescent="0.25">
      <c r="A2523" s="46" t="s">
        <v>2598</v>
      </c>
    </row>
    <row r="2524" spans="1:1" x14ac:dyDescent="0.25">
      <c r="A2524" s="46" t="s">
        <v>2599</v>
      </c>
    </row>
    <row r="2525" spans="1:1" x14ac:dyDescent="0.25">
      <c r="A2525" s="46" t="s">
        <v>2600</v>
      </c>
    </row>
    <row r="2526" spans="1:1" x14ac:dyDescent="0.25">
      <c r="A2526" s="46" t="s">
        <v>2601</v>
      </c>
    </row>
    <row r="2527" spans="1:1" x14ac:dyDescent="0.25">
      <c r="A2527" s="46" t="s">
        <v>2602</v>
      </c>
    </row>
    <row r="2528" spans="1:1" x14ac:dyDescent="0.25">
      <c r="A2528" s="46" t="s">
        <v>2603</v>
      </c>
    </row>
    <row r="2529" spans="1:1" x14ac:dyDescent="0.25">
      <c r="A2529" s="46" t="s">
        <v>2604</v>
      </c>
    </row>
    <row r="2530" spans="1:1" x14ac:dyDescent="0.25">
      <c r="A2530" s="46" t="s">
        <v>2605</v>
      </c>
    </row>
    <row r="2531" spans="1:1" x14ac:dyDescent="0.25">
      <c r="A2531" s="46" t="s">
        <v>2606</v>
      </c>
    </row>
    <row r="2532" spans="1:1" x14ac:dyDescent="0.25">
      <c r="A2532" s="46" t="s">
        <v>2607</v>
      </c>
    </row>
    <row r="2533" spans="1:1" x14ac:dyDescent="0.25">
      <c r="A2533" s="46" t="s">
        <v>2608</v>
      </c>
    </row>
    <row r="2534" spans="1:1" x14ac:dyDescent="0.25">
      <c r="A2534" s="46" t="s">
        <v>2609</v>
      </c>
    </row>
    <row r="2535" spans="1:1" x14ac:dyDescent="0.25">
      <c r="A2535" s="46" t="s">
        <v>2610</v>
      </c>
    </row>
    <row r="2536" spans="1:1" x14ac:dyDescent="0.25">
      <c r="A2536" s="46" t="s">
        <v>2611</v>
      </c>
    </row>
    <row r="2537" spans="1:1" x14ac:dyDescent="0.25">
      <c r="A2537" s="46" t="s">
        <v>2612</v>
      </c>
    </row>
    <row r="2538" spans="1:1" x14ac:dyDescent="0.25">
      <c r="A2538" s="46" t="s">
        <v>2613</v>
      </c>
    </row>
    <row r="2539" spans="1:1" x14ac:dyDescent="0.25">
      <c r="A2539" s="46" t="s">
        <v>2614</v>
      </c>
    </row>
    <row r="2540" spans="1:1" x14ac:dyDescent="0.25">
      <c r="A2540" s="46" t="s">
        <v>2615</v>
      </c>
    </row>
    <row r="2541" spans="1:1" x14ac:dyDescent="0.25">
      <c r="A2541" s="46" t="s">
        <v>2616</v>
      </c>
    </row>
    <row r="2542" spans="1:1" x14ac:dyDescent="0.25">
      <c r="A2542" s="46" t="s">
        <v>2617</v>
      </c>
    </row>
    <row r="2543" spans="1:1" x14ac:dyDescent="0.25">
      <c r="A2543" s="46" t="s">
        <v>2618</v>
      </c>
    </row>
    <row r="2544" spans="1:1" x14ac:dyDescent="0.25">
      <c r="A2544" s="46" t="s">
        <v>2619</v>
      </c>
    </row>
    <row r="2545" spans="1:1" x14ac:dyDescent="0.25">
      <c r="A2545" s="46" t="s">
        <v>2620</v>
      </c>
    </row>
    <row r="2546" spans="1:1" x14ac:dyDescent="0.25">
      <c r="A2546" s="46" t="s">
        <v>2621</v>
      </c>
    </row>
    <row r="2547" spans="1:1" x14ac:dyDescent="0.25">
      <c r="A2547" s="46" t="s">
        <v>2622</v>
      </c>
    </row>
    <row r="2548" spans="1:1" x14ac:dyDescent="0.25">
      <c r="A2548" s="46" t="s">
        <v>2622</v>
      </c>
    </row>
    <row r="2549" spans="1:1" x14ac:dyDescent="0.25">
      <c r="A2549" s="46" t="s">
        <v>2623</v>
      </c>
    </row>
    <row r="2550" spans="1:1" x14ac:dyDescent="0.25">
      <c r="A2550" s="46" t="s">
        <v>2624</v>
      </c>
    </row>
    <row r="2551" spans="1:1" x14ac:dyDescent="0.25">
      <c r="A2551" s="46" t="s">
        <v>2624</v>
      </c>
    </row>
    <row r="2552" spans="1:1" x14ac:dyDescent="0.25">
      <c r="A2552" s="46" t="s">
        <v>2625</v>
      </c>
    </row>
    <row r="2553" spans="1:1" x14ac:dyDescent="0.25">
      <c r="A2553" s="46" t="s">
        <v>2626</v>
      </c>
    </row>
    <row r="2554" spans="1:1" x14ac:dyDescent="0.25">
      <c r="A2554" s="46" t="s">
        <v>2627</v>
      </c>
    </row>
    <row r="2555" spans="1:1" x14ac:dyDescent="0.25">
      <c r="A2555" s="46" t="s">
        <v>2628</v>
      </c>
    </row>
    <row r="2556" spans="1:1" x14ac:dyDescent="0.25">
      <c r="A2556" s="46" t="s">
        <v>2629</v>
      </c>
    </row>
    <row r="2557" spans="1:1" x14ac:dyDescent="0.25">
      <c r="A2557" s="46" t="s">
        <v>2630</v>
      </c>
    </row>
    <row r="2558" spans="1:1" x14ac:dyDescent="0.25">
      <c r="A2558" s="46" t="s">
        <v>2631</v>
      </c>
    </row>
    <row r="2559" spans="1:1" x14ac:dyDescent="0.25">
      <c r="A2559" s="46" t="s">
        <v>2632</v>
      </c>
    </row>
    <row r="2560" spans="1:1" x14ac:dyDescent="0.25">
      <c r="A2560" s="46" t="s">
        <v>2633</v>
      </c>
    </row>
    <row r="2561" spans="1:1" x14ac:dyDescent="0.25">
      <c r="A2561" s="46" t="s">
        <v>2634</v>
      </c>
    </row>
    <row r="2562" spans="1:1" x14ac:dyDescent="0.25">
      <c r="A2562" s="46" t="s">
        <v>2635</v>
      </c>
    </row>
    <row r="2563" spans="1:1" x14ac:dyDescent="0.25">
      <c r="A2563" s="46" t="s">
        <v>2636</v>
      </c>
    </row>
    <row r="2564" spans="1:1" x14ac:dyDescent="0.25">
      <c r="A2564" s="46" t="s">
        <v>2637</v>
      </c>
    </row>
    <row r="2565" spans="1:1" x14ac:dyDescent="0.25">
      <c r="A2565" s="46" t="s">
        <v>2638</v>
      </c>
    </row>
    <row r="2566" spans="1:1" x14ac:dyDescent="0.25">
      <c r="A2566" s="46" t="s">
        <v>2639</v>
      </c>
    </row>
    <row r="2567" spans="1:1" x14ac:dyDescent="0.25">
      <c r="A2567" s="46" t="s">
        <v>2640</v>
      </c>
    </row>
    <row r="2568" spans="1:1" x14ac:dyDescent="0.25">
      <c r="A2568" s="46" t="s">
        <v>2641</v>
      </c>
    </row>
    <row r="2569" spans="1:1" x14ac:dyDescent="0.25">
      <c r="A2569" s="46" t="s">
        <v>2642</v>
      </c>
    </row>
    <row r="2570" spans="1:1" x14ac:dyDescent="0.25">
      <c r="A2570" s="46" t="s">
        <v>2643</v>
      </c>
    </row>
    <row r="2571" spans="1:1" x14ac:dyDescent="0.25">
      <c r="A2571" s="46" t="s">
        <v>2644</v>
      </c>
    </row>
    <row r="2572" spans="1:1" x14ac:dyDescent="0.25">
      <c r="A2572" s="46" t="s">
        <v>2645</v>
      </c>
    </row>
    <row r="2573" spans="1:1" x14ac:dyDescent="0.25">
      <c r="A2573" s="46" t="s">
        <v>2646</v>
      </c>
    </row>
    <row r="2574" spans="1:1" x14ac:dyDescent="0.25">
      <c r="A2574" s="46" t="s">
        <v>2647</v>
      </c>
    </row>
    <row r="2575" spans="1:1" x14ac:dyDescent="0.25">
      <c r="A2575" s="46" t="s">
        <v>2648</v>
      </c>
    </row>
    <row r="2576" spans="1:1" x14ac:dyDescent="0.25">
      <c r="A2576" s="46" t="s">
        <v>2649</v>
      </c>
    </row>
    <row r="2577" spans="1:1" x14ac:dyDescent="0.25">
      <c r="A2577" s="46" t="s">
        <v>2650</v>
      </c>
    </row>
    <row r="2578" spans="1:1" x14ac:dyDescent="0.25">
      <c r="A2578" s="46" t="s">
        <v>2651</v>
      </c>
    </row>
    <row r="2579" spans="1:1" x14ac:dyDescent="0.25">
      <c r="A2579" s="46" t="s">
        <v>2652</v>
      </c>
    </row>
    <row r="2580" spans="1:1" x14ac:dyDescent="0.25">
      <c r="A2580" s="46" t="s">
        <v>2652</v>
      </c>
    </row>
    <row r="2581" spans="1:1" x14ac:dyDescent="0.25">
      <c r="A2581" s="46" t="s">
        <v>2652</v>
      </c>
    </row>
    <row r="2582" spans="1:1" x14ac:dyDescent="0.25">
      <c r="A2582" s="46" t="s">
        <v>2653</v>
      </c>
    </row>
    <row r="2583" spans="1:1" x14ac:dyDescent="0.25">
      <c r="A2583" s="46" t="s">
        <v>2653</v>
      </c>
    </row>
    <row r="2584" spans="1:1" x14ac:dyDescent="0.25">
      <c r="A2584" s="46" t="s">
        <v>2654</v>
      </c>
    </row>
    <row r="2585" spans="1:1" x14ac:dyDescent="0.25">
      <c r="A2585" s="46" t="s">
        <v>2654</v>
      </c>
    </row>
    <row r="2586" spans="1:1" x14ac:dyDescent="0.25">
      <c r="A2586" s="46" t="s">
        <v>2655</v>
      </c>
    </row>
    <row r="2587" spans="1:1" x14ac:dyDescent="0.25">
      <c r="A2587" s="46" t="s">
        <v>2656</v>
      </c>
    </row>
    <row r="2588" spans="1:1" x14ac:dyDescent="0.25">
      <c r="A2588" s="46" t="s">
        <v>2657</v>
      </c>
    </row>
    <row r="2589" spans="1:1" x14ac:dyDescent="0.25">
      <c r="A2589" s="46" t="s">
        <v>2658</v>
      </c>
    </row>
    <row r="2590" spans="1:1" x14ac:dyDescent="0.25">
      <c r="A2590" s="46" t="s">
        <v>596</v>
      </c>
    </row>
    <row r="2591" spans="1:1" x14ac:dyDescent="0.25">
      <c r="A2591" s="46" t="s">
        <v>2659</v>
      </c>
    </row>
    <row r="2592" spans="1:1" x14ac:dyDescent="0.25">
      <c r="A2592" s="46" t="s">
        <v>2660</v>
      </c>
    </row>
    <row r="2593" spans="1:1" x14ac:dyDescent="0.25">
      <c r="A2593" s="46" t="s">
        <v>2660</v>
      </c>
    </row>
    <row r="2594" spans="1:1" x14ac:dyDescent="0.25">
      <c r="A2594" s="46" t="s">
        <v>2660</v>
      </c>
    </row>
    <row r="2595" spans="1:1" x14ac:dyDescent="0.25">
      <c r="A2595" s="46" t="s">
        <v>2661</v>
      </c>
    </row>
    <row r="2596" spans="1:1" x14ac:dyDescent="0.25">
      <c r="A2596" s="46" t="s">
        <v>2661</v>
      </c>
    </row>
    <row r="2597" spans="1:1" x14ac:dyDescent="0.25">
      <c r="A2597" s="46" t="s">
        <v>2662</v>
      </c>
    </row>
    <row r="2598" spans="1:1" x14ac:dyDescent="0.25">
      <c r="A2598" s="46" t="s">
        <v>2663</v>
      </c>
    </row>
    <row r="2599" spans="1:1" x14ac:dyDescent="0.25">
      <c r="A2599" s="46" t="s">
        <v>2664</v>
      </c>
    </row>
    <row r="2600" spans="1:1" x14ac:dyDescent="0.25">
      <c r="A2600" s="46" t="s">
        <v>2665</v>
      </c>
    </row>
    <row r="2601" spans="1:1" x14ac:dyDescent="0.25">
      <c r="A2601" s="46" t="s">
        <v>2666</v>
      </c>
    </row>
    <row r="2602" spans="1:1" x14ac:dyDescent="0.25">
      <c r="A2602" s="46" t="s">
        <v>2667</v>
      </c>
    </row>
    <row r="2603" spans="1:1" x14ac:dyDescent="0.25">
      <c r="A2603" s="46" t="s">
        <v>2667</v>
      </c>
    </row>
    <row r="2604" spans="1:1" x14ac:dyDescent="0.25">
      <c r="A2604" s="46" t="s">
        <v>2668</v>
      </c>
    </row>
    <row r="2605" spans="1:1" x14ac:dyDescent="0.25">
      <c r="A2605" s="46" t="s">
        <v>2669</v>
      </c>
    </row>
    <row r="2606" spans="1:1" x14ac:dyDescent="0.25">
      <c r="A2606" s="46" t="s">
        <v>2670</v>
      </c>
    </row>
    <row r="2607" spans="1:1" x14ac:dyDescent="0.25">
      <c r="A2607" s="46" t="s">
        <v>2671</v>
      </c>
    </row>
    <row r="2608" spans="1:1" x14ac:dyDescent="0.25">
      <c r="A2608" s="46" t="s">
        <v>598</v>
      </c>
    </row>
    <row r="2609" spans="1:1" x14ac:dyDescent="0.25">
      <c r="A2609" s="46" t="s">
        <v>2672</v>
      </c>
    </row>
    <row r="2610" spans="1:1" x14ac:dyDescent="0.25">
      <c r="A2610" s="46" t="s">
        <v>2673</v>
      </c>
    </row>
    <row r="2611" spans="1:1" x14ac:dyDescent="0.25">
      <c r="A2611" s="46" t="s">
        <v>2674</v>
      </c>
    </row>
    <row r="2612" spans="1:1" x14ac:dyDescent="0.25">
      <c r="A2612" s="46" t="s">
        <v>2675</v>
      </c>
    </row>
    <row r="2613" spans="1:1" x14ac:dyDescent="0.25">
      <c r="A2613" s="46" t="s">
        <v>2676</v>
      </c>
    </row>
    <row r="2614" spans="1:1" x14ac:dyDescent="0.25">
      <c r="A2614" s="46" t="s">
        <v>2677</v>
      </c>
    </row>
    <row r="2615" spans="1:1" x14ac:dyDescent="0.25">
      <c r="A2615" s="46" t="s">
        <v>2677</v>
      </c>
    </row>
    <row r="2616" spans="1:1" x14ac:dyDescent="0.25">
      <c r="A2616" s="46" t="s">
        <v>2678</v>
      </c>
    </row>
    <row r="2617" spans="1:1" x14ac:dyDescent="0.25">
      <c r="A2617" s="46" t="s">
        <v>2679</v>
      </c>
    </row>
    <row r="2618" spans="1:1" x14ac:dyDescent="0.25">
      <c r="A2618" s="46" t="s">
        <v>2680</v>
      </c>
    </row>
    <row r="2619" spans="1:1" x14ac:dyDescent="0.25">
      <c r="A2619" s="46" t="s">
        <v>2681</v>
      </c>
    </row>
    <row r="2620" spans="1:1" x14ac:dyDescent="0.25">
      <c r="A2620" s="46" t="s">
        <v>2682</v>
      </c>
    </row>
    <row r="2621" spans="1:1" x14ac:dyDescent="0.25">
      <c r="A2621" s="46" t="s">
        <v>2683</v>
      </c>
    </row>
    <row r="2622" spans="1:1" x14ac:dyDescent="0.25">
      <c r="A2622" s="46" t="s">
        <v>2684</v>
      </c>
    </row>
    <row r="2623" spans="1:1" x14ac:dyDescent="0.25">
      <c r="A2623" s="46" t="s">
        <v>2685</v>
      </c>
    </row>
    <row r="2624" spans="1:1" x14ac:dyDescent="0.25">
      <c r="A2624" s="46" t="s">
        <v>2686</v>
      </c>
    </row>
    <row r="2625" spans="1:1" x14ac:dyDescent="0.25">
      <c r="A2625" s="46" t="s">
        <v>2687</v>
      </c>
    </row>
    <row r="2626" spans="1:1" x14ac:dyDescent="0.25">
      <c r="A2626" s="46" t="s">
        <v>2688</v>
      </c>
    </row>
    <row r="2627" spans="1:1" x14ac:dyDescent="0.25">
      <c r="A2627" s="46" t="s">
        <v>2689</v>
      </c>
    </row>
    <row r="2628" spans="1:1" x14ac:dyDescent="0.25">
      <c r="A2628" s="46" t="s">
        <v>2690</v>
      </c>
    </row>
    <row r="2629" spans="1:1" x14ac:dyDescent="0.25">
      <c r="A2629" s="46" t="s">
        <v>2691</v>
      </c>
    </row>
    <row r="2630" spans="1:1" x14ac:dyDescent="0.25">
      <c r="A2630" s="46" t="s">
        <v>2692</v>
      </c>
    </row>
    <row r="2631" spans="1:1" x14ac:dyDescent="0.25">
      <c r="A2631" s="46" t="s">
        <v>2693</v>
      </c>
    </row>
    <row r="2632" spans="1:1" x14ac:dyDescent="0.25">
      <c r="A2632" s="46" t="s">
        <v>2694</v>
      </c>
    </row>
    <row r="2633" spans="1:1" x14ac:dyDescent="0.25">
      <c r="A2633" s="46" t="s">
        <v>2695</v>
      </c>
    </row>
    <row r="2634" spans="1:1" x14ac:dyDescent="0.25">
      <c r="A2634" s="46" t="s">
        <v>2696</v>
      </c>
    </row>
    <row r="2635" spans="1:1" x14ac:dyDescent="0.25">
      <c r="A2635" s="46" t="s">
        <v>2697</v>
      </c>
    </row>
    <row r="2636" spans="1:1" x14ac:dyDescent="0.25">
      <c r="A2636" s="46" t="s">
        <v>2698</v>
      </c>
    </row>
    <row r="2637" spans="1:1" x14ac:dyDescent="0.25">
      <c r="A2637" s="46" t="s">
        <v>2698</v>
      </c>
    </row>
    <row r="2638" spans="1:1" x14ac:dyDescent="0.25">
      <c r="A2638" s="46" t="s">
        <v>2699</v>
      </c>
    </row>
    <row r="2639" spans="1:1" x14ac:dyDescent="0.25">
      <c r="A2639" s="46" t="s">
        <v>2700</v>
      </c>
    </row>
    <row r="2640" spans="1:1" x14ac:dyDescent="0.25">
      <c r="A2640" s="46" t="s">
        <v>2701</v>
      </c>
    </row>
    <row r="2641" spans="1:1" x14ac:dyDescent="0.25">
      <c r="A2641" s="46" t="s">
        <v>2702</v>
      </c>
    </row>
    <row r="2642" spans="1:1" x14ac:dyDescent="0.25">
      <c r="A2642" s="46" t="s">
        <v>2703</v>
      </c>
    </row>
    <row r="2643" spans="1:1" x14ac:dyDescent="0.25">
      <c r="A2643" s="46" t="s">
        <v>2704</v>
      </c>
    </row>
    <row r="2644" spans="1:1" x14ac:dyDescent="0.25">
      <c r="A2644" s="46" t="s">
        <v>2705</v>
      </c>
    </row>
    <row r="2645" spans="1:1" x14ac:dyDescent="0.25">
      <c r="A2645" s="46" t="s">
        <v>2706</v>
      </c>
    </row>
    <row r="2646" spans="1:1" x14ac:dyDescent="0.25">
      <c r="A2646" s="46" t="s">
        <v>2707</v>
      </c>
    </row>
    <row r="2647" spans="1:1" x14ac:dyDescent="0.25">
      <c r="A2647" s="46" t="s">
        <v>2707</v>
      </c>
    </row>
    <row r="2648" spans="1:1" x14ac:dyDescent="0.25">
      <c r="A2648" s="46" t="s">
        <v>2708</v>
      </c>
    </row>
    <row r="2649" spans="1:1" x14ac:dyDescent="0.25">
      <c r="A2649" s="46" t="s">
        <v>2709</v>
      </c>
    </row>
    <row r="2650" spans="1:1" x14ac:dyDescent="0.25">
      <c r="A2650" s="46" t="s">
        <v>2710</v>
      </c>
    </row>
    <row r="2651" spans="1:1" x14ac:dyDescent="0.25">
      <c r="A2651" s="46" t="s">
        <v>2711</v>
      </c>
    </row>
    <row r="2652" spans="1:1" x14ac:dyDescent="0.25">
      <c r="A2652" s="46" t="s">
        <v>2712</v>
      </c>
    </row>
    <row r="2653" spans="1:1" x14ac:dyDescent="0.25">
      <c r="A2653" s="46" t="s">
        <v>2713</v>
      </c>
    </row>
    <row r="2654" spans="1:1" x14ac:dyDescent="0.25">
      <c r="A2654" s="46" t="s">
        <v>2714</v>
      </c>
    </row>
    <row r="2655" spans="1:1" x14ac:dyDescent="0.25">
      <c r="A2655" s="46" t="s">
        <v>2715</v>
      </c>
    </row>
    <row r="2656" spans="1:1" x14ac:dyDescent="0.25">
      <c r="A2656" s="46" t="s">
        <v>2716</v>
      </c>
    </row>
    <row r="2657" spans="1:1" x14ac:dyDescent="0.25">
      <c r="A2657" s="46" t="s">
        <v>2717</v>
      </c>
    </row>
    <row r="2658" spans="1:1" x14ac:dyDescent="0.25">
      <c r="A2658" s="46" t="s">
        <v>2718</v>
      </c>
    </row>
    <row r="2659" spans="1:1" x14ac:dyDescent="0.25">
      <c r="A2659" s="46" t="s">
        <v>2719</v>
      </c>
    </row>
    <row r="2660" spans="1:1" x14ac:dyDescent="0.25">
      <c r="A2660" s="46" t="s">
        <v>2720</v>
      </c>
    </row>
    <row r="2661" spans="1:1" x14ac:dyDescent="0.25">
      <c r="A2661" s="46" t="s">
        <v>2721</v>
      </c>
    </row>
    <row r="2662" spans="1:1" x14ac:dyDescent="0.25">
      <c r="A2662" s="46" t="s">
        <v>2722</v>
      </c>
    </row>
    <row r="2663" spans="1:1" x14ac:dyDescent="0.25">
      <c r="A2663" s="46" t="s">
        <v>2723</v>
      </c>
    </row>
    <row r="2664" spans="1:1" x14ac:dyDescent="0.25">
      <c r="A2664" s="46" t="s">
        <v>2724</v>
      </c>
    </row>
    <row r="2665" spans="1:1" x14ac:dyDescent="0.25">
      <c r="A2665" s="46" t="s">
        <v>2725</v>
      </c>
    </row>
    <row r="2666" spans="1:1" x14ac:dyDescent="0.25">
      <c r="A2666" s="46" t="s">
        <v>2726</v>
      </c>
    </row>
    <row r="2667" spans="1:1" x14ac:dyDescent="0.25">
      <c r="A2667" s="46" t="s">
        <v>2726</v>
      </c>
    </row>
    <row r="2668" spans="1:1" x14ac:dyDescent="0.25">
      <c r="A2668" s="46" t="s">
        <v>2727</v>
      </c>
    </row>
    <row r="2669" spans="1:1" x14ac:dyDescent="0.25">
      <c r="A2669" s="46" t="s">
        <v>2728</v>
      </c>
    </row>
    <row r="2670" spans="1:1" x14ac:dyDescent="0.25">
      <c r="A2670" s="46" t="s">
        <v>2729</v>
      </c>
    </row>
    <row r="2671" spans="1:1" x14ac:dyDescent="0.25">
      <c r="A2671" s="46" t="s">
        <v>2730</v>
      </c>
    </row>
    <row r="2672" spans="1:1" x14ac:dyDescent="0.25">
      <c r="A2672" s="46" t="s">
        <v>2731</v>
      </c>
    </row>
    <row r="2673" spans="1:1" x14ac:dyDescent="0.25">
      <c r="A2673" s="46" t="s">
        <v>2732</v>
      </c>
    </row>
    <row r="2674" spans="1:1" x14ac:dyDescent="0.25">
      <c r="A2674" s="46" t="s">
        <v>2733</v>
      </c>
    </row>
    <row r="2675" spans="1:1" x14ac:dyDescent="0.25">
      <c r="A2675" s="46" t="s">
        <v>2734</v>
      </c>
    </row>
    <row r="2676" spans="1:1" x14ac:dyDescent="0.25">
      <c r="A2676" s="46" t="s">
        <v>2735</v>
      </c>
    </row>
    <row r="2677" spans="1:1" x14ac:dyDescent="0.25">
      <c r="A2677" s="46" t="s">
        <v>2736</v>
      </c>
    </row>
    <row r="2678" spans="1:1" x14ac:dyDescent="0.25">
      <c r="A2678" s="46" t="s">
        <v>2737</v>
      </c>
    </row>
    <row r="2679" spans="1:1" x14ac:dyDescent="0.25">
      <c r="A2679" s="46" t="s">
        <v>2738</v>
      </c>
    </row>
    <row r="2680" spans="1:1" x14ac:dyDescent="0.25">
      <c r="A2680" s="46" t="s">
        <v>2739</v>
      </c>
    </row>
    <row r="2681" spans="1:1" x14ac:dyDescent="0.25">
      <c r="A2681" s="46" t="s">
        <v>2740</v>
      </c>
    </row>
    <row r="2682" spans="1:1" x14ac:dyDescent="0.25">
      <c r="A2682" s="46" t="s">
        <v>2741</v>
      </c>
    </row>
    <row r="2683" spans="1:1" x14ac:dyDescent="0.25">
      <c r="A2683" s="46" t="s">
        <v>2742</v>
      </c>
    </row>
    <row r="2684" spans="1:1" x14ac:dyDescent="0.25">
      <c r="A2684" s="46" t="s">
        <v>2743</v>
      </c>
    </row>
    <row r="2685" spans="1:1" x14ac:dyDescent="0.25">
      <c r="A2685" s="46" t="s">
        <v>2744</v>
      </c>
    </row>
    <row r="2686" spans="1:1" x14ac:dyDescent="0.25">
      <c r="A2686" s="46" t="s">
        <v>2745</v>
      </c>
    </row>
    <row r="2687" spans="1:1" x14ac:dyDescent="0.25">
      <c r="A2687" s="46" t="s">
        <v>2746</v>
      </c>
    </row>
    <row r="2688" spans="1:1" x14ac:dyDescent="0.25">
      <c r="A2688" s="46" t="s">
        <v>2747</v>
      </c>
    </row>
    <row r="2689" spans="1:1" x14ac:dyDescent="0.25">
      <c r="A2689" s="46" t="s">
        <v>2748</v>
      </c>
    </row>
    <row r="2690" spans="1:1" x14ac:dyDescent="0.25">
      <c r="A2690" s="46" t="s">
        <v>2749</v>
      </c>
    </row>
    <row r="2691" spans="1:1" x14ac:dyDescent="0.25">
      <c r="A2691" s="46" t="s">
        <v>2750</v>
      </c>
    </row>
    <row r="2692" spans="1:1" x14ac:dyDescent="0.25">
      <c r="A2692" s="46" t="s">
        <v>2751</v>
      </c>
    </row>
    <row r="2693" spans="1:1" x14ac:dyDescent="0.25">
      <c r="A2693" s="46" t="s">
        <v>2752</v>
      </c>
    </row>
    <row r="2694" spans="1:1" x14ac:dyDescent="0.25">
      <c r="A2694" s="46" t="s">
        <v>2753</v>
      </c>
    </row>
    <row r="2695" spans="1:1" x14ac:dyDescent="0.25">
      <c r="A2695" s="46" t="s">
        <v>2753</v>
      </c>
    </row>
    <row r="2696" spans="1:1" x14ac:dyDescent="0.25">
      <c r="A2696" s="46" t="s">
        <v>2754</v>
      </c>
    </row>
    <row r="2697" spans="1:1" x14ac:dyDescent="0.25">
      <c r="A2697" s="46" t="s">
        <v>2755</v>
      </c>
    </row>
    <row r="2698" spans="1:1" x14ac:dyDescent="0.25">
      <c r="A2698" s="46" t="s">
        <v>2756</v>
      </c>
    </row>
    <row r="2699" spans="1:1" x14ac:dyDescent="0.25">
      <c r="A2699" s="46" t="s">
        <v>2757</v>
      </c>
    </row>
    <row r="2700" spans="1:1" x14ac:dyDescent="0.25">
      <c r="A2700" s="46" t="s">
        <v>2758</v>
      </c>
    </row>
    <row r="2701" spans="1:1" x14ac:dyDescent="0.25">
      <c r="A2701" s="46" t="s">
        <v>2759</v>
      </c>
    </row>
    <row r="2702" spans="1:1" x14ac:dyDescent="0.25">
      <c r="A2702" s="46" t="s">
        <v>2760</v>
      </c>
    </row>
    <row r="2703" spans="1:1" x14ac:dyDescent="0.25">
      <c r="A2703" s="46" t="s">
        <v>2761</v>
      </c>
    </row>
    <row r="2704" spans="1:1" x14ac:dyDescent="0.25">
      <c r="A2704" s="46" t="s">
        <v>2762</v>
      </c>
    </row>
    <row r="2705" spans="1:1" x14ac:dyDescent="0.25">
      <c r="A2705" s="46" t="s">
        <v>2763</v>
      </c>
    </row>
    <row r="2706" spans="1:1" x14ac:dyDescent="0.25">
      <c r="A2706" s="46" t="s">
        <v>2764</v>
      </c>
    </row>
    <row r="2707" spans="1:1" x14ac:dyDescent="0.25">
      <c r="A2707" s="46" t="s">
        <v>2764</v>
      </c>
    </row>
    <row r="2708" spans="1:1" x14ac:dyDescent="0.25">
      <c r="A2708" s="46" t="s">
        <v>2764</v>
      </c>
    </row>
    <row r="2709" spans="1:1" x14ac:dyDescent="0.25">
      <c r="A2709" s="46" t="s">
        <v>2765</v>
      </c>
    </row>
    <row r="2710" spans="1:1" x14ac:dyDescent="0.25">
      <c r="A2710" s="46" t="s">
        <v>2766</v>
      </c>
    </row>
    <row r="2711" spans="1:1" x14ac:dyDescent="0.25">
      <c r="A2711" s="46" t="s">
        <v>2766</v>
      </c>
    </row>
    <row r="2712" spans="1:1" x14ac:dyDescent="0.25">
      <c r="A2712" s="46" t="s">
        <v>2767</v>
      </c>
    </row>
    <row r="2713" spans="1:1" x14ac:dyDescent="0.25">
      <c r="A2713" s="46" t="s">
        <v>2768</v>
      </c>
    </row>
    <row r="2714" spans="1:1" x14ac:dyDescent="0.25">
      <c r="A2714" s="46" t="s">
        <v>2769</v>
      </c>
    </row>
    <row r="2715" spans="1:1" x14ac:dyDescent="0.25">
      <c r="A2715" s="46" t="s">
        <v>2770</v>
      </c>
    </row>
    <row r="2716" spans="1:1" x14ac:dyDescent="0.25">
      <c r="A2716" s="46" t="s">
        <v>2771</v>
      </c>
    </row>
    <row r="2717" spans="1:1" x14ac:dyDescent="0.25">
      <c r="A2717" s="46" t="s">
        <v>2772</v>
      </c>
    </row>
    <row r="2718" spans="1:1" x14ac:dyDescent="0.25">
      <c r="A2718" s="46" t="s">
        <v>2773</v>
      </c>
    </row>
    <row r="2719" spans="1:1" x14ac:dyDescent="0.25">
      <c r="A2719" s="46" t="s">
        <v>2774</v>
      </c>
    </row>
    <row r="2720" spans="1:1" x14ac:dyDescent="0.25">
      <c r="A2720" s="46" t="s">
        <v>2775</v>
      </c>
    </row>
    <row r="2721" spans="1:1" x14ac:dyDescent="0.25">
      <c r="A2721" s="46" t="s">
        <v>2775</v>
      </c>
    </row>
    <row r="2722" spans="1:1" x14ac:dyDescent="0.25">
      <c r="A2722" s="46" t="s">
        <v>2776</v>
      </c>
    </row>
    <row r="2723" spans="1:1" x14ac:dyDescent="0.25">
      <c r="A2723" s="46" t="s">
        <v>2777</v>
      </c>
    </row>
    <row r="2724" spans="1:1" x14ac:dyDescent="0.25">
      <c r="A2724" s="46" t="s">
        <v>2778</v>
      </c>
    </row>
    <row r="2725" spans="1:1" x14ac:dyDescent="0.25">
      <c r="A2725" s="46" t="s">
        <v>2779</v>
      </c>
    </row>
    <row r="2726" spans="1:1" x14ac:dyDescent="0.25">
      <c r="A2726" s="46" t="s">
        <v>2780</v>
      </c>
    </row>
    <row r="2727" spans="1:1" x14ac:dyDescent="0.25">
      <c r="A2727" s="46" t="s">
        <v>2780</v>
      </c>
    </row>
    <row r="2728" spans="1:1" x14ac:dyDescent="0.25">
      <c r="A2728" s="46" t="s">
        <v>2781</v>
      </c>
    </row>
    <row r="2729" spans="1:1" x14ac:dyDescent="0.25">
      <c r="A2729" s="46" t="s">
        <v>2782</v>
      </c>
    </row>
    <row r="2730" spans="1:1" x14ac:dyDescent="0.25">
      <c r="A2730" s="46" t="s">
        <v>2783</v>
      </c>
    </row>
    <row r="2731" spans="1:1" x14ac:dyDescent="0.25">
      <c r="A2731" s="46" t="s">
        <v>2784</v>
      </c>
    </row>
    <row r="2732" spans="1:1" x14ac:dyDescent="0.25">
      <c r="A2732" s="46" t="s">
        <v>2785</v>
      </c>
    </row>
    <row r="2733" spans="1:1" x14ac:dyDescent="0.25">
      <c r="A2733" s="46" t="s">
        <v>2786</v>
      </c>
    </row>
    <row r="2734" spans="1:1" x14ac:dyDescent="0.25">
      <c r="A2734" s="46" t="s">
        <v>2787</v>
      </c>
    </row>
    <row r="2735" spans="1:1" x14ac:dyDescent="0.25">
      <c r="A2735" s="46" t="s">
        <v>2788</v>
      </c>
    </row>
    <row r="2736" spans="1:1" x14ac:dyDescent="0.25">
      <c r="A2736" s="46" t="s">
        <v>2789</v>
      </c>
    </row>
    <row r="2737" spans="1:1" x14ac:dyDescent="0.25">
      <c r="A2737" s="46" t="s">
        <v>2790</v>
      </c>
    </row>
    <row r="2738" spans="1:1" x14ac:dyDescent="0.25">
      <c r="A2738" s="46" t="s">
        <v>2791</v>
      </c>
    </row>
    <row r="2739" spans="1:1" x14ac:dyDescent="0.25">
      <c r="A2739" s="46" t="s">
        <v>2792</v>
      </c>
    </row>
    <row r="2740" spans="1:1" x14ac:dyDescent="0.25">
      <c r="A2740" s="46" t="s">
        <v>2793</v>
      </c>
    </row>
    <row r="2741" spans="1:1" x14ac:dyDescent="0.25">
      <c r="A2741" s="46" t="s">
        <v>2794</v>
      </c>
    </row>
    <row r="2742" spans="1:1" x14ac:dyDescent="0.25">
      <c r="A2742" s="46" t="s">
        <v>2795</v>
      </c>
    </row>
    <row r="2743" spans="1:1" x14ac:dyDescent="0.25">
      <c r="A2743" s="46" t="s">
        <v>2796</v>
      </c>
    </row>
    <row r="2744" spans="1:1" x14ac:dyDescent="0.25">
      <c r="A2744" s="46" t="s">
        <v>2797</v>
      </c>
    </row>
    <row r="2745" spans="1:1" x14ac:dyDescent="0.25">
      <c r="A2745" s="46" t="s">
        <v>2797</v>
      </c>
    </row>
    <row r="2746" spans="1:1" x14ac:dyDescent="0.25">
      <c r="A2746" s="46" t="s">
        <v>2797</v>
      </c>
    </row>
    <row r="2747" spans="1:1" x14ac:dyDescent="0.25">
      <c r="A2747" s="46" t="s">
        <v>2798</v>
      </c>
    </row>
    <row r="2748" spans="1:1" x14ac:dyDescent="0.25">
      <c r="A2748" s="46" t="s">
        <v>2799</v>
      </c>
    </row>
    <row r="2749" spans="1:1" x14ac:dyDescent="0.25">
      <c r="A2749" s="46" t="s">
        <v>2800</v>
      </c>
    </row>
    <row r="2750" spans="1:1" x14ac:dyDescent="0.25">
      <c r="A2750" s="46" t="s">
        <v>2801</v>
      </c>
    </row>
    <row r="2751" spans="1:1" x14ac:dyDescent="0.25">
      <c r="A2751" s="46" t="s">
        <v>2802</v>
      </c>
    </row>
    <row r="2752" spans="1:1" x14ac:dyDescent="0.25">
      <c r="A2752" s="46" t="s">
        <v>2803</v>
      </c>
    </row>
    <row r="2753" spans="1:1" x14ac:dyDescent="0.25">
      <c r="A2753" s="46" t="s">
        <v>2804</v>
      </c>
    </row>
    <row r="2754" spans="1:1" x14ac:dyDescent="0.25">
      <c r="A2754" s="46" t="s">
        <v>2805</v>
      </c>
    </row>
    <row r="2755" spans="1:1" x14ac:dyDescent="0.25">
      <c r="A2755" s="46" t="s">
        <v>2806</v>
      </c>
    </row>
    <row r="2756" spans="1:1" x14ac:dyDescent="0.25">
      <c r="A2756" s="46" t="s">
        <v>2807</v>
      </c>
    </row>
    <row r="2757" spans="1:1" x14ac:dyDescent="0.25">
      <c r="A2757" s="46" t="s">
        <v>2808</v>
      </c>
    </row>
    <row r="2758" spans="1:1" x14ac:dyDescent="0.25">
      <c r="A2758" s="46" t="s">
        <v>2809</v>
      </c>
    </row>
    <row r="2759" spans="1:1" x14ac:dyDescent="0.25">
      <c r="A2759" s="46" t="s">
        <v>2810</v>
      </c>
    </row>
    <row r="2760" spans="1:1" x14ac:dyDescent="0.25">
      <c r="A2760" s="46" t="s">
        <v>2810</v>
      </c>
    </row>
    <row r="2761" spans="1:1" x14ac:dyDescent="0.25">
      <c r="A2761" s="46" t="s">
        <v>2811</v>
      </c>
    </row>
    <row r="2762" spans="1:1" x14ac:dyDescent="0.25">
      <c r="A2762" s="46" t="s">
        <v>2812</v>
      </c>
    </row>
    <row r="2763" spans="1:1" x14ac:dyDescent="0.25">
      <c r="A2763" s="46" t="s">
        <v>2813</v>
      </c>
    </row>
    <row r="2764" spans="1:1" x14ac:dyDescent="0.25">
      <c r="A2764" s="46" t="s">
        <v>2814</v>
      </c>
    </row>
    <row r="2765" spans="1:1" x14ac:dyDescent="0.25">
      <c r="A2765" s="46" t="s">
        <v>2815</v>
      </c>
    </row>
    <row r="2766" spans="1:1" x14ac:dyDescent="0.25">
      <c r="A2766" s="46" t="s">
        <v>2816</v>
      </c>
    </row>
    <row r="2767" spans="1:1" x14ac:dyDescent="0.25">
      <c r="A2767" s="46" t="s">
        <v>2817</v>
      </c>
    </row>
    <row r="2768" spans="1:1" x14ac:dyDescent="0.25">
      <c r="A2768" s="46" t="s">
        <v>2818</v>
      </c>
    </row>
    <row r="2769" spans="1:1" x14ac:dyDescent="0.25">
      <c r="A2769" s="46" t="s">
        <v>2819</v>
      </c>
    </row>
    <row r="2770" spans="1:1" x14ac:dyDescent="0.25">
      <c r="A2770" s="46" t="s">
        <v>2820</v>
      </c>
    </row>
    <row r="2771" spans="1:1" x14ac:dyDescent="0.25">
      <c r="A2771" s="46" t="s">
        <v>2821</v>
      </c>
    </row>
    <row r="2772" spans="1:1" x14ac:dyDescent="0.25">
      <c r="A2772" s="46" t="s">
        <v>2822</v>
      </c>
    </row>
    <row r="2773" spans="1:1" x14ac:dyDescent="0.25">
      <c r="A2773" s="46" t="s">
        <v>2823</v>
      </c>
    </row>
    <row r="2774" spans="1:1" x14ac:dyDescent="0.25">
      <c r="A2774" s="46" t="s">
        <v>2824</v>
      </c>
    </row>
    <row r="2775" spans="1:1" x14ac:dyDescent="0.25">
      <c r="A2775" s="46" t="s">
        <v>2825</v>
      </c>
    </row>
    <row r="2776" spans="1:1" x14ac:dyDescent="0.25">
      <c r="A2776" s="46" t="s">
        <v>2826</v>
      </c>
    </row>
    <row r="2777" spans="1:1" x14ac:dyDescent="0.25">
      <c r="A2777" s="46" t="s">
        <v>2827</v>
      </c>
    </row>
    <row r="2778" spans="1:1" x14ac:dyDescent="0.25">
      <c r="A2778" s="46" t="s">
        <v>2828</v>
      </c>
    </row>
    <row r="2779" spans="1:1" x14ac:dyDescent="0.25">
      <c r="A2779" s="46" t="s">
        <v>2829</v>
      </c>
    </row>
    <row r="2780" spans="1:1" x14ac:dyDescent="0.25">
      <c r="A2780" s="46" t="s">
        <v>2830</v>
      </c>
    </row>
    <row r="2781" spans="1:1" x14ac:dyDescent="0.25">
      <c r="A2781" s="46" t="s">
        <v>2831</v>
      </c>
    </row>
    <row r="2782" spans="1:1" x14ac:dyDescent="0.25">
      <c r="A2782" s="46" t="s">
        <v>2832</v>
      </c>
    </row>
    <row r="2783" spans="1:1" x14ac:dyDescent="0.25">
      <c r="A2783" s="46" t="s">
        <v>2832</v>
      </c>
    </row>
    <row r="2784" spans="1:1" x14ac:dyDescent="0.25">
      <c r="A2784" s="46" t="s">
        <v>2833</v>
      </c>
    </row>
    <row r="2785" spans="1:1" x14ac:dyDescent="0.25">
      <c r="A2785" s="46" t="s">
        <v>2834</v>
      </c>
    </row>
    <row r="2786" spans="1:1" x14ac:dyDescent="0.25">
      <c r="A2786" s="46" t="s">
        <v>2835</v>
      </c>
    </row>
    <row r="2787" spans="1:1" x14ac:dyDescent="0.25">
      <c r="A2787" s="46" t="s">
        <v>2836</v>
      </c>
    </row>
    <row r="2788" spans="1:1" x14ac:dyDescent="0.25">
      <c r="A2788" s="46" t="s">
        <v>2837</v>
      </c>
    </row>
    <row r="2789" spans="1:1" x14ac:dyDescent="0.25">
      <c r="A2789" s="46" t="s">
        <v>2838</v>
      </c>
    </row>
    <row r="2790" spans="1:1" x14ac:dyDescent="0.25">
      <c r="A2790" s="46" t="s">
        <v>2839</v>
      </c>
    </row>
    <row r="2791" spans="1:1" x14ac:dyDescent="0.25">
      <c r="A2791" s="46" t="s">
        <v>2840</v>
      </c>
    </row>
    <row r="2792" spans="1:1" x14ac:dyDescent="0.25">
      <c r="A2792" s="46" t="s">
        <v>2841</v>
      </c>
    </row>
    <row r="2793" spans="1:1" x14ac:dyDescent="0.25">
      <c r="A2793" s="46" t="s">
        <v>2842</v>
      </c>
    </row>
    <row r="2794" spans="1:1" x14ac:dyDescent="0.25">
      <c r="A2794" s="46" t="s">
        <v>2843</v>
      </c>
    </row>
    <row r="2795" spans="1:1" x14ac:dyDescent="0.25">
      <c r="A2795" s="46" t="s">
        <v>2843</v>
      </c>
    </row>
    <row r="2796" spans="1:1" x14ac:dyDescent="0.25">
      <c r="A2796" s="46" t="s">
        <v>2844</v>
      </c>
    </row>
    <row r="2797" spans="1:1" x14ac:dyDescent="0.25">
      <c r="A2797" s="46" t="s">
        <v>2845</v>
      </c>
    </row>
    <row r="2798" spans="1:1" x14ac:dyDescent="0.25">
      <c r="A2798" s="46" t="s">
        <v>2846</v>
      </c>
    </row>
    <row r="2799" spans="1:1" x14ac:dyDescent="0.25">
      <c r="A2799" s="46" t="s">
        <v>2847</v>
      </c>
    </row>
    <row r="2800" spans="1:1" x14ac:dyDescent="0.25">
      <c r="A2800" s="46" t="s">
        <v>2847</v>
      </c>
    </row>
    <row r="2801" spans="1:1" x14ac:dyDescent="0.25">
      <c r="A2801" s="46" t="s">
        <v>2848</v>
      </c>
    </row>
    <row r="2802" spans="1:1" x14ac:dyDescent="0.25">
      <c r="A2802" s="46" t="s">
        <v>2849</v>
      </c>
    </row>
    <row r="2803" spans="1:1" x14ac:dyDescent="0.25">
      <c r="A2803" s="46" t="s">
        <v>2850</v>
      </c>
    </row>
    <row r="2804" spans="1:1" x14ac:dyDescent="0.25">
      <c r="A2804" s="46" t="s">
        <v>2851</v>
      </c>
    </row>
    <row r="2805" spans="1:1" x14ac:dyDescent="0.25">
      <c r="A2805" s="46" t="s">
        <v>2852</v>
      </c>
    </row>
    <row r="2806" spans="1:1" x14ac:dyDescent="0.25">
      <c r="A2806" s="46" t="s">
        <v>2853</v>
      </c>
    </row>
    <row r="2807" spans="1:1" x14ac:dyDescent="0.25">
      <c r="A2807" s="46" t="s">
        <v>2854</v>
      </c>
    </row>
    <row r="2808" spans="1:1" x14ac:dyDescent="0.25">
      <c r="A2808" s="46" t="s">
        <v>2855</v>
      </c>
    </row>
    <row r="2809" spans="1:1" x14ac:dyDescent="0.25">
      <c r="A2809" s="46" t="s">
        <v>2856</v>
      </c>
    </row>
    <row r="2810" spans="1:1" x14ac:dyDescent="0.25">
      <c r="A2810" s="46" t="s">
        <v>2857</v>
      </c>
    </row>
    <row r="2811" spans="1:1" x14ac:dyDescent="0.25">
      <c r="A2811" s="46" t="s">
        <v>2858</v>
      </c>
    </row>
    <row r="2812" spans="1:1" x14ac:dyDescent="0.25">
      <c r="A2812" s="46" t="s">
        <v>2859</v>
      </c>
    </row>
    <row r="2813" spans="1:1" x14ac:dyDescent="0.25">
      <c r="A2813" s="46" t="s">
        <v>2860</v>
      </c>
    </row>
    <row r="2814" spans="1:1" x14ac:dyDescent="0.25">
      <c r="A2814" s="46" t="s">
        <v>2861</v>
      </c>
    </row>
    <row r="2815" spans="1:1" x14ac:dyDescent="0.25">
      <c r="A2815" s="46" t="s">
        <v>2862</v>
      </c>
    </row>
    <row r="2816" spans="1:1" x14ac:dyDescent="0.25">
      <c r="A2816" s="46" t="s">
        <v>2863</v>
      </c>
    </row>
    <row r="2817" spans="1:1" x14ac:dyDescent="0.25">
      <c r="A2817" s="46" t="s">
        <v>2864</v>
      </c>
    </row>
    <row r="2818" spans="1:1" x14ac:dyDescent="0.25">
      <c r="A2818" s="46" t="s">
        <v>2865</v>
      </c>
    </row>
    <row r="2819" spans="1:1" x14ac:dyDescent="0.25">
      <c r="A2819" s="46" t="s">
        <v>2866</v>
      </c>
    </row>
    <row r="2820" spans="1:1" x14ac:dyDescent="0.25">
      <c r="A2820" s="46" t="s">
        <v>2867</v>
      </c>
    </row>
    <row r="2821" spans="1:1" x14ac:dyDescent="0.25">
      <c r="A2821" s="46" t="s">
        <v>2868</v>
      </c>
    </row>
    <row r="2822" spans="1:1" x14ac:dyDescent="0.25">
      <c r="A2822" s="46" t="s">
        <v>2869</v>
      </c>
    </row>
    <row r="2823" spans="1:1" x14ac:dyDescent="0.25">
      <c r="A2823" s="46" t="s">
        <v>2870</v>
      </c>
    </row>
    <row r="2824" spans="1:1" x14ac:dyDescent="0.25">
      <c r="A2824" s="46" t="s">
        <v>2871</v>
      </c>
    </row>
    <row r="2825" spans="1:1" x14ac:dyDescent="0.25">
      <c r="A2825" s="46" t="s">
        <v>2872</v>
      </c>
    </row>
    <row r="2826" spans="1:1" x14ac:dyDescent="0.25">
      <c r="A2826" s="46" t="s">
        <v>2873</v>
      </c>
    </row>
    <row r="2827" spans="1:1" x14ac:dyDescent="0.25">
      <c r="A2827" s="46" t="s">
        <v>2874</v>
      </c>
    </row>
    <row r="2828" spans="1:1" x14ac:dyDescent="0.25">
      <c r="A2828" s="46" t="s">
        <v>2875</v>
      </c>
    </row>
    <row r="2829" spans="1:1" x14ac:dyDescent="0.25">
      <c r="A2829" s="46" t="s">
        <v>2876</v>
      </c>
    </row>
    <row r="2830" spans="1:1" x14ac:dyDescent="0.25">
      <c r="A2830" s="46" t="s">
        <v>2877</v>
      </c>
    </row>
    <row r="2831" spans="1:1" x14ac:dyDescent="0.25">
      <c r="A2831" s="46" t="s">
        <v>2878</v>
      </c>
    </row>
    <row r="2832" spans="1:1" x14ac:dyDescent="0.25">
      <c r="A2832" s="46" t="s">
        <v>2879</v>
      </c>
    </row>
    <row r="2833" spans="1:1" x14ac:dyDescent="0.25">
      <c r="A2833" s="46" t="s">
        <v>2879</v>
      </c>
    </row>
    <row r="2834" spans="1:1" x14ac:dyDescent="0.25">
      <c r="A2834" s="46" t="s">
        <v>2880</v>
      </c>
    </row>
    <row r="2835" spans="1:1" x14ac:dyDescent="0.25">
      <c r="A2835" s="46" t="s">
        <v>2881</v>
      </c>
    </row>
    <row r="2836" spans="1:1" x14ac:dyDescent="0.25">
      <c r="A2836" s="46" t="s">
        <v>2882</v>
      </c>
    </row>
    <row r="2837" spans="1:1" x14ac:dyDescent="0.25">
      <c r="A2837" s="46" t="s">
        <v>2883</v>
      </c>
    </row>
    <row r="2838" spans="1:1" x14ac:dyDescent="0.25">
      <c r="A2838" s="46" t="s">
        <v>2884</v>
      </c>
    </row>
    <row r="2839" spans="1:1" x14ac:dyDescent="0.25">
      <c r="A2839" s="46" t="s">
        <v>2885</v>
      </c>
    </row>
    <row r="2840" spans="1:1" x14ac:dyDescent="0.25">
      <c r="A2840" s="46" t="s">
        <v>2886</v>
      </c>
    </row>
    <row r="2841" spans="1:1" x14ac:dyDescent="0.25">
      <c r="A2841" s="46" t="s">
        <v>2886</v>
      </c>
    </row>
    <row r="2842" spans="1:1" x14ac:dyDescent="0.25">
      <c r="A2842" s="46" t="s">
        <v>2887</v>
      </c>
    </row>
    <row r="2843" spans="1:1" x14ac:dyDescent="0.25">
      <c r="A2843" s="46" t="s">
        <v>2888</v>
      </c>
    </row>
    <row r="2844" spans="1:1" x14ac:dyDescent="0.25">
      <c r="A2844" s="46" t="s">
        <v>2889</v>
      </c>
    </row>
    <row r="2845" spans="1:1" x14ac:dyDescent="0.25">
      <c r="A2845" s="46" t="s">
        <v>2890</v>
      </c>
    </row>
    <row r="2846" spans="1:1" x14ac:dyDescent="0.25">
      <c r="A2846" s="46" t="s">
        <v>2891</v>
      </c>
    </row>
    <row r="2847" spans="1:1" x14ac:dyDescent="0.25">
      <c r="A2847" s="46" t="s">
        <v>2892</v>
      </c>
    </row>
    <row r="2848" spans="1:1" x14ac:dyDescent="0.25">
      <c r="A2848" s="46" t="s">
        <v>2893</v>
      </c>
    </row>
    <row r="2849" spans="1:1" x14ac:dyDescent="0.25">
      <c r="A2849" s="46" t="s">
        <v>2894</v>
      </c>
    </row>
    <row r="2850" spans="1:1" x14ac:dyDescent="0.25">
      <c r="A2850" s="46" t="s">
        <v>2895</v>
      </c>
    </row>
    <row r="2851" spans="1:1" x14ac:dyDescent="0.25">
      <c r="A2851" s="46" t="s">
        <v>2895</v>
      </c>
    </row>
    <row r="2852" spans="1:1" x14ac:dyDescent="0.25">
      <c r="A2852" s="46" t="s">
        <v>2896</v>
      </c>
    </row>
    <row r="2853" spans="1:1" x14ac:dyDescent="0.25">
      <c r="A2853" s="46" t="s">
        <v>2897</v>
      </c>
    </row>
    <row r="2854" spans="1:1" x14ac:dyDescent="0.25">
      <c r="A2854" s="46" t="s">
        <v>2898</v>
      </c>
    </row>
    <row r="2855" spans="1:1" x14ac:dyDescent="0.25">
      <c r="A2855" s="46" t="s">
        <v>2899</v>
      </c>
    </row>
    <row r="2856" spans="1:1" x14ac:dyDescent="0.25">
      <c r="A2856" s="46" t="s">
        <v>2900</v>
      </c>
    </row>
    <row r="2857" spans="1:1" x14ac:dyDescent="0.25">
      <c r="A2857" s="46" t="s">
        <v>2901</v>
      </c>
    </row>
    <row r="2858" spans="1:1" x14ac:dyDescent="0.25">
      <c r="A2858" s="46" t="s">
        <v>2902</v>
      </c>
    </row>
    <row r="2859" spans="1:1" x14ac:dyDescent="0.25">
      <c r="A2859" s="46" t="s">
        <v>2903</v>
      </c>
    </row>
    <row r="2860" spans="1:1" x14ac:dyDescent="0.25">
      <c r="A2860" s="46" t="s">
        <v>355</v>
      </c>
    </row>
    <row r="2861" spans="1:1" x14ac:dyDescent="0.25">
      <c r="A2861" s="46" t="s">
        <v>2904</v>
      </c>
    </row>
    <row r="2862" spans="1:1" x14ac:dyDescent="0.25">
      <c r="A2862" s="46" t="s">
        <v>2905</v>
      </c>
    </row>
    <row r="2863" spans="1:1" x14ac:dyDescent="0.25">
      <c r="A2863" s="46" t="s">
        <v>2906</v>
      </c>
    </row>
    <row r="2864" spans="1:1" x14ac:dyDescent="0.25">
      <c r="A2864" s="46" t="s">
        <v>2907</v>
      </c>
    </row>
    <row r="2865" spans="1:1" x14ac:dyDescent="0.25">
      <c r="A2865" s="46" t="s">
        <v>2908</v>
      </c>
    </row>
    <row r="2866" spans="1:1" x14ac:dyDescent="0.25">
      <c r="A2866" s="46" t="s">
        <v>2909</v>
      </c>
    </row>
    <row r="2867" spans="1:1" x14ac:dyDescent="0.25">
      <c r="A2867" s="46" t="s">
        <v>2910</v>
      </c>
    </row>
    <row r="2868" spans="1:1" x14ac:dyDescent="0.25">
      <c r="A2868" s="46" t="s">
        <v>2911</v>
      </c>
    </row>
    <row r="2869" spans="1:1" x14ac:dyDescent="0.25">
      <c r="A2869" s="46" t="s">
        <v>2912</v>
      </c>
    </row>
    <row r="2870" spans="1:1" x14ac:dyDescent="0.25">
      <c r="A2870" s="46" t="s">
        <v>2913</v>
      </c>
    </row>
    <row r="2871" spans="1:1" x14ac:dyDescent="0.25">
      <c r="A2871" s="46" t="s">
        <v>2914</v>
      </c>
    </row>
    <row r="2872" spans="1:1" x14ac:dyDescent="0.25">
      <c r="A2872" s="46" t="s">
        <v>2915</v>
      </c>
    </row>
    <row r="2873" spans="1:1" x14ac:dyDescent="0.25">
      <c r="A2873" s="46" t="s">
        <v>2916</v>
      </c>
    </row>
    <row r="2874" spans="1:1" x14ac:dyDescent="0.25">
      <c r="A2874" s="46" t="s">
        <v>2917</v>
      </c>
    </row>
    <row r="2875" spans="1:1" x14ac:dyDescent="0.25">
      <c r="A2875" s="46" t="s">
        <v>2918</v>
      </c>
    </row>
    <row r="2876" spans="1:1" x14ac:dyDescent="0.25">
      <c r="A2876" s="46" t="s">
        <v>2919</v>
      </c>
    </row>
    <row r="2877" spans="1:1" x14ac:dyDescent="0.25">
      <c r="A2877" s="46" t="s">
        <v>2920</v>
      </c>
    </row>
    <row r="2878" spans="1:1" x14ac:dyDescent="0.25">
      <c r="A2878" s="46" t="s">
        <v>2921</v>
      </c>
    </row>
    <row r="2879" spans="1:1" x14ac:dyDescent="0.25">
      <c r="A2879" s="46" t="s">
        <v>2922</v>
      </c>
    </row>
    <row r="2880" spans="1:1" x14ac:dyDescent="0.25">
      <c r="A2880" s="46" t="s">
        <v>2922</v>
      </c>
    </row>
    <row r="2881" spans="1:1" x14ac:dyDescent="0.25">
      <c r="A2881" s="46" t="s">
        <v>2923</v>
      </c>
    </row>
    <row r="2882" spans="1:1" x14ac:dyDescent="0.25">
      <c r="A2882" s="46" t="s">
        <v>2924</v>
      </c>
    </row>
    <row r="2883" spans="1:1" x14ac:dyDescent="0.25">
      <c r="A2883" s="46" t="s">
        <v>2925</v>
      </c>
    </row>
    <row r="2884" spans="1:1" x14ac:dyDescent="0.25">
      <c r="A2884" s="46" t="s">
        <v>2926</v>
      </c>
    </row>
    <row r="2885" spans="1:1" x14ac:dyDescent="0.25">
      <c r="A2885" s="46" t="s">
        <v>2927</v>
      </c>
    </row>
    <row r="2886" spans="1:1" x14ac:dyDescent="0.25">
      <c r="A2886" s="46" t="s">
        <v>2928</v>
      </c>
    </row>
    <row r="2887" spans="1:1" x14ac:dyDescent="0.25">
      <c r="A2887" s="46" t="s">
        <v>2929</v>
      </c>
    </row>
    <row r="2888" spans="1:1" x14ac:dyDescent="0.25">
      <c r="A2888" s="46" t="s">
        <v>2930</v>
      </c>
    </row>
    <row r="2889" spans="1:1" x14ac:dyDescent="0.25">
      <c r="A2889" s="46" t="s">
        <v>2931</v>
      </c>
    </row>
    <row r="2890" spans="1:1" x14ac:dyDescent="0.25">
      <c r="A2890" s="46" t="s">
        <v>2932</v>
      </c>
    </row>
    <row r="2891" spans="1:1" x14ac:dyDescent="0.25">
      <c r="A2891" s="46" t="s">
        <v>2933</v>
      </c>
    </row>
    <row r="2892" spans="1:1" x14ac:dyDescent="0.25">
      <c r="A2892" s="46" t="s">
        <v>2934</v>
      </c>
    </row>
    <row r="2893" spans="1:1" x14ac:dyDescent="0.25">
      <c r="A2893" s="46" t="s">
        <v>2935</v>
      </c>
    </row>
    <row r="2894" spans="1:1" x14ac:dyDescent="0.25">
      <c r="A2894" s="46" t="s">
        <v>2936</v>
      </c>
    </row>
    <row r="2895" spans="1:1" x14ac:dyDescent="0.25">
      <c r="A2895" s="46" t="s">
        <v>2937</v>
      </c>
    </row>
    <row r="2896" spans="1:1" x14ac:dyDescent="0.25">
      <c r="A2896" s="46" t="s">
        <v>2938</v>
      </c>
    </row>
    <row r="2897" spans="1:1" x14ac:dyDescent="0.25">
      <c r="A2897" s="46" t="s">
        <v>2939</v>
      </c>
    </row>
    <row r="2898" spans="1:1" x14ac:dyDescent="0.25">
      <c r="A2898" s="46" t="s">
        <v>2940</v>
      </c>
    </row>
    <row r="2899" spans="1:1" x14ac:dyDescent="0.25">
      <c r="A2899" s="46" t="s">
        <v>2941</v>
      </c>
    </row>
    <row r="2900" spans="1:1" x14ac:dyDescent="0.25">
      <c r="A2900" s="46" t="s">
        <v>2942</v>
      </c>
    </row>
    <row r="2901" spans="1:1" x14ac:dyDescent="0.25">
      <c r="A2901" s="46" t="s">
        <v>2943</v>
      </c>
    </row>
    <row r="2902" spans="1:1" x14ac:dyDescent="0.25">
      <c r="A2902" s="46" t="s">
        <v>2944</v>
      </c>
    </row>
    <row r="2903" spans="1:1" x14ac:dyDescent="0.25">
      <c r="A2903" s="46" t="s">
        <v>2945</v>
      </c>
    </row>
    <row r="2904" spans="1:1" x14ac:dyDescent="0.25">
      <c r="A2904" s="46" t="s">
        <v>2946</v>
      </c>
    </row>
    <row r="2905" spans="1:1" x14ac:dyDescent="0.25">
      <c r="A2905" s="46" t="s">
        <v>2947</v>
      </c>
    </row>
    <row r="2906" spans="1:1" x14ac:dyDescent="0.25">
      <c r="A2906" s="46" t="s">
        <v>2948</v>
      </c>
    </row>
    <row r="2907" spans="1:1" x14ac:dyDescent="0.25">
      <c r="A2907" s="46" t="s">
        <v>2949</v>
      </c>
    </row>
    <row r="2908" spans="1:1" x14ac:dyDescent="0.25">
      <c r="A2908" s="46" t="s">
        <v>2950</v>
      </c>
    </row>
    <row r="2909" spans="1:1" x14ac:dyDescent="0.25">
      <c r="A2909" s="46" t="s">
        <v>2951</v>
      </c>
    </row>
    <row r="2910" spans="1:1" x14ac:dyDescent="0.25">
      <c r="A2910" s="46" t="s">
        <v>2952</v>
      </c>
    </row>
    <row r="2911" spans="1:1" x14ac:dyDescent="0.25">
      <c r="A2911" s="46" t="s">
        <v>2953</v>
      </c>
    </row>
    <row r="2912" spans="1:1" x14ac:dyDescent="0.25">
      <c r="A2912" s="46" t="s">
        <v>2953</v>
      </c>
    </row>
    <row r="2913" spans="1:1" x14ac:dyDescent="0.25">
      <c r="A2913" s="46" t="s">
        <v>2954</v>
      </c>
    </row>
    <row r="2914" spans="1:1" x14ac:dyDescent="0.25">
      <c r="A2914" s="46" t="s">
        <v>2955</v>
      </c>
    </row>
    <row r="2915" spans="1:1" x14ac:dyDescent="0.25">
      <c r="A2915" s="46" t="s">
        <v>2956</v>
      </c>
    </row>
    <row r="2916" spans="1:1" x14ac:dyDescent="0.25">
      <c r="A2916" s="46" t="s">
        <v>2957</v>
      </c>
    </row>
    <row r="2917" spans="1:1" x14ac:dyDescent="0.25">
      <c r="A2917" s="46" t="s">
        <v>2958</v>
      </c>
    </row>
    <row r="2918" spans="1:1" x14ac:dyDescent="0.25">
      <c r="A2918" s="46" t="s">
        <v>2959</v>
      </c>
    </row>
    <row r="2919" spans="1:1" x14ac:dyDescent="0.25">
      <c r="A2919" s="46" t="s">
        <v>2960</v>
      </c>
    </row>
    <row r="2920" spans="1:1" x14ac:dyDescent="0.25">
      <c r="A2920" s="46" t="s">
        <v>2961</v>
      </c>
    </row>
    <row r="2921" spans="1:1" x14ac:dyDescent="0.25">
      <c r="A2921" s="46" t="s">
        <v>2962</v>
      </c>
    </row>
    <row r="2922" spans="1:1" x14ac:dyDescent="0.25">
      <c r="A2922" s="46" t="s">
        <v>2963</v>
      </c>
    </row>
    <row r="2923" spans="1:1" x14ac:dyDescent="0.25">
      <c r="A2923" s="46" t="s">
        <v>2963</v>
      </c>
    </row>
    <row r="2924" spans="1:1" x14ac:dyDescent="0.25">
      <c r="A2924" s="46" t="s">
        <v>607</v>
      </c>
    </row>
    <row r="2925" spans="1:1" x14ac:dyDescent="0.25">
      <c r="A2925" s="46" t="s">
        <v>2964</v>
      </c>
    </row>
    <row r="2926" spans="1:1" x14ac:dyDescent="0.25">
      <c r="A2926" s="46" t="s">
        <v>2965</v>
      </c>
    </row>
    <row r="2927" spans="1:1" x14ac:dyDescent="0.25">
      <c r="A2927" s="46" t="s">
        <v>2966</v>
      </c>
    </row>
    <row r="2928" spans="1:1" x14ac:dyDescent="0.25">
      <c r="A2928" s="46" t="s">
        <v>2967</v>
      </c>
    </row>
    <row r="2929" spans="1:1" x14ac:dyDescent="0.25">
      <c r="A2929" s="46" t="s">
        <v>2967</v>
      </c>
    </row>
    <row r="2930" spans="1:1" x14ac:dyDescent="0.25">
      <c r="A2930" s="46" t="s">
        <v>2968</v>
      </c>
    </row>
    <row r="2931" spans="1:1" x14ac:dyDescent="0.25">
      <c r="A2931" s="46" t="s">
        <v>2968</v>
      </c>
    </row>
    <row r="2932" spans="1:1" x14ac:dyDescent="0.25">
      <c r="A2932" s="46" t="s">
        <v>2969</v>
      </c>
    </row>
    <row r="2933" spans="1:1" x14ac:dyDescent="0.25">
      <c r="A2933" s="46" t="s">
        <v>2969</v>
      </c>
    </row>
    <row r="2934" spans="1:1" x14ac:dyDescent="0.25">
      <c r="A2934" s="46" t="s">
        <v>2970</v>
      </c>
    </row>
    <row r="2935" spans="1:1" x14ac:dyDescent="0.25">
      <c r="A2935" s="46" t="s">
        <v>2971</v>
      </c>
    </row>
    <row r="2936" spans="1:1" x14ac:dyDescent="0.25">
      <c r="A2936" s="46" t="s">
        <v>2972</v>
      </c>
    </row>
    <row r="2937" spans="1:1" x14ac:dyDescent="0.25">
      <c r="A2937" s="46" t="s">
        <v>361</v>
      </c>
    </row>
    <row r="2938" spans="1:1" x14ac:dyDescent="0.25">
      <c r="A2938" s="46" t="s">
        <v>2973</v>
      </c>
    </row>
    <row r="2939" spans="1:1" x14ac:dyDescent="0.25">
      <c r="A2939" s="46" t="s">
        <v>2974</v>
      </c>
    </row>
    <row r="2940" spans="1:1" x14ac:dyDescent="0.25">
      <c r="A2940" s="46" t="s">
        <v>2975</v>
      </c>
    </row>
    <row r="2941" spans="1:1" x14ac:dyDescent="0.25">
      <c r="A2941" s="46" t="s">
        <v>2976</v>
      </c>
    </row>
    <row r="2942" spans="1:1" x14ac:dyDescent="0.25">
      <c r="A2942" s="46" t="s">
        <v>2977</v>
      </c>
    </row>
    <row r="2943" spans="1:1" x14ac:dyDescent="0.25">
      <c r="A2943" s="46" t="s">
        <v>2978</v>
      </c>
    </row>
    <row r="2944" spans="1:1" x14ac:dyDescent="0.25">
      <c r="A2944" s="46" t="s">
        <v>2979</v>
      </c>
    </row>
    <row r="2945" spans="1:1" x14ac:dyDescent="0.25">
      <c r="A2945" s="46" t="s">
        <v>2980</v>
      </c>
    </row>
    <row r="2946" spans="1:1" x14ac:dyDescent="0.25">
      <c r="A2946" s="46" t="s">
        <v>2981</v>
      </c>
    </row>
    <row r="2947" spans="1:1" x14ac:dyDescent="0.25">
      <c r="A2947" s="46" t="s">
        <v>2982</v>
      </c>
    </row>
    <row r="2948" spans="1:1" x14ac:dyDescent="0.25">
      <c r="A2948" s="46" t="s">
        <v>2983</v>
      </c>
    </row>
    <row r="2949" spans="1:1" x14ac:dyDescent="0.25">
      <c r="A2949" s="46" t="s">
        <v>2984</v>
      </c>
    </row>
    <row r="2950" spans="1:1" x14ac:dyDescent="0.25">
      <c r="A2950" s="46" t="s">
        <v>2985</v>
      </c>
    </row>
    <row r="2951" spans="1:1" x14ac:dyDescent="0.25">
      <c r="A2951" s="46" t="s">
        <v>2986</v>
      </c>
    </row>
    <row r="2952" spans="1:1" x14ac:dyDescent="0.25">
      <c r="A2952" s="46" t="s">
        <v>2986</v>
      </c>
    </row>
    <row r="2953" spans="1:1" x14ac:dyDescent="0.25">
      <c r="A2953" s="46" t="s">
        <v>2987</v>
      </c>
    </row>
    <row r="2954" spans="1:1" x14ac:dyDescent="0.25">
      <c r="A2954" s="46" t="s">
        <v>2988</v>
      </c>
    </row>
    <row r="2955" spans="1:1" x14ac:dyDescent="0.25">
      <c r="A2955" s="46" t="s">
        <v>2989</v>
      </c>
    </row>
    <row r="2956" spans="1:1" x14ac:dyDescent="0.25">
      <c r="A2956" s="46" t="s">
        <v>2990</v>
      </c>
    </row>
    <row r="2957" spans="1:1" x14ac:dyDescent="0.25">
      <c r="A2957" s="46" t="s">
        <v>2991</v>
      </c>
    </row>
    <row r="2958" spans="1:1" x14ac:dyDescent="0.25">
      <c r="A2958" s="46" t="s">
        <v>2992</v>
      </c>
    </row>
    <row r="2959" spans="1:1" x14ac:dyDescent="0.25">
      <c r="A2959" s="46" t="s">
        <v>2993</v>
      </c>
    </row>
    <row r="2960" spans="1:1" x14ac:dyDescent="0.25">
      <c r="A2960" s="46" t="s">
        <v>2994</v>
      </c>
    </row>
    <row r="2961" spans="1:1" x14ac:dyDescent="0.25">
      <c r="A2961" s="46" t="s">
        <v>2994</v>
      </c>
    </row>
    <row r="2962" spans="1:1" x14ac:dyDescent="0.25">
      <c r="A2962" s="46" t="s">
        <v>2995</v>
      </c>
    </row>
    <row r="2963" spans="1:1" x14ac:dyDescent="0.25">
      <c r="A2963" s="46" t="s">
        <v>2996</v>
      </c>
    </row>
    <row r="2964" spans="1:1" x14ac:dyDescent="0.25">
      <c r="A2964" s="46" t="s">
        <v>2997</v>
      </c>
    </row>
    <row r="2965" spans="1:1" x14ac:dyDescent="0.25">
      <c r="A2965" s="46" t="s">
        <v>364</v>
      </c>
    </row>
    <row r="2966" spans="1:1" x14ac:dyDescent="0.25">
      <c r="A2966" s="46" t="s">
        <v>2998</v>
      </c>
    </row>
    <row r="2967" spans="1:1" x14ac:dyDescent="0.25">
      <c r="A2967" s="46" t="s">
        <v>2999</v>
      </c>
    </row>
    <row r="2968" spans="1:1" x14ac:dyDescent="0.25">
      <c r="A2968" s="46" t="s">
        <v>3000</v>
      </c>
    </row>
    <row r="2969" spans="1:1" x14ac:dyDescent="0.25">
      <c r="A2969" s="46" t="s">
        <v>3001</v>
      </c>
    </row>
    <row r="2970" spans="1:1" x14ac:dyDescent="0.25">
      <c r="A2970" s="46" t="s">
        <v>3001</v>
      </c>
    </row>
    <row r="2971" spans="1:1" x14ac:dyDescent="0.25">
      <c r="A2971" s="46" t="s">
        <v>3002</v>
      </c>
    </row>
    <row r="2972" spans="1:1" x14ac:dyDescent="0.25">
      <c r="A2972" s="46" t="s">
        <v>3003</v>
      </c>
    </row>
    <row r="2973" spans="1:1" x14ac:dyDescent="0.25">
      <c r="A2973" s="46" t="s">
        <v>3004</v>
      </c>
    </row>
    <row r="2974" spans="1:1" x14ac:dyDescent="0.25">
      <c r="A2974" s="46" t="s">
        <v>3005</v>
      </c>
    </row>
    <row r="2975" spans="1:1" x14ac:dyDescent="0.25">
      <c r="A2975" s="46" t="s">
        <v>3006</v>
      </c>
    </row>
    <row r="2976" spans="1:1" x14ac:dyDescent="0.25">
      <c r="A2976" s="46" t="s">
        <v>3007</v>
      </c>
    </row>
    <row r="2977" spans="1:1" x14ac:dyDescent="0.25">
      <c r="A2977" s="46" t="s">
        <v>3008</v>
      </c>
    </row>
    <row r="2978" spans="1:1" x14ac:dyDescent="0.25">
      <c r="A2978" s="46" t="s">
        <v>3009</v>
      </c>
    </row>
    <row r="2979" spans="1:1" x14ac:dyDescent="0.25">
      <c r="A2979" s="46" t="s">
        <v>3010</v>
      </c>
    </row>
    <row r="2980" spans="1:1" x14ac:dyDescent="0.25">
      <c r="A2980" s="46" t="s">
        <v>3011</v>
      </c>
    </row>
    <row r="2981" spans="1:1" x14ac:dyDescent="0.25">
      <c r="A2981" s="46" t="s">
        <v>3012</v>
      </c>
    </row>
    <row r="2982" spans="1:1" x14ac:dyDescent="0.25">
      <c r="A2982" s="46" t="s">
        <v>3013</v>
      </c>
    </row>
    <row r="2983" spans="1:1" x14ac:dyDescent="0.25">
      <c r="A2983" s="46" t="s">
        <v>3014</v>
      </c>
    </row>
    <row r="2984" spans="1:1" x14ac:dyDescent="0.25">
      <c r="A2984" s="46" t="s">
        <v>3015</v>
      </c>
    </row>
    <row r="2985" spans="1:1" x14ac:dyDescent="0.25">
      <c r="A2985" s="46" t="s">
        <v>3016</v>
      </c>
    </row>
    <row r="2986" spans="1:1" x14ac:dyDescent="0.25">
      <c r="A2986" s="46" t="s">
        <v>3017</v>
      </c>
    </row>
    <row r="2987" spans="1:1" x14ac:dyDescent="0.25">
      <c r="A2987" s="46" t="s">
        <v>3018</v>
      </c>
    </row>
    <row r="2988" spans="1:1" x14ac:dyDescent="0.25">
      <c r="A2988" s="46" t="s">
        <v>3019</v>
      </c>
    </row>
    <row r="2989" spans="1:1" x14ac:dyDescent="0.25">
      <c r="A2989" s="46" t="s">
        <v>3020</v>
      </c>
    </row>
    <row r="2990" spans="1:1" x14ac:dyDescent="0.25">
      <c r="A2990" s="46" t="s">
        <v>3021</v>
      </c>
    </row>
    <row r="2991" spans="1:1" x14ac:dyDescent="0.25">
      <c r="A2991" s="46" t="s">
        <v>3022</v>
      </c>
    </row>
    <row r="2992" spans="1:1" x14ac:dyDescent="0.25">
      <c r="A2992" s="46" t="s">
        <v>3023</v>
      </c>
    </row>
    <row r="2993" spans="1:1" x14ac:dyDescent="0.25">
      <c r="A2993" s="46" t="s">
        <v>3024</v>
      </c>
    </row>
    <row r="2994" spans="1:1" x14ac:dyDescent="0.25">
      <c r="A2994" s="46" t="s">
        <v>3025</v>
      </c>
    </row>
    <row r="2995" spans="1:1" x14ac:dyDescent="0.25">
      <c r="A2995" s="46" t="s">
        <v>3026</v>
      </c>
    </row>
    <row r="2996" spans="1:1" x14ac:dyDescent="0.25">
      <c r="A2996" s="46" t="s">
        <v>3027</v>
      </c>
    </row>
    <row r="2997" spans="1:1" x14ac:dyDescent="0.25">
      <c r="A2997" s="46" t="s">
        <v>3028</v>
      </c>
    </row>
    <row r="2998" spans="1:1" x14ac:dyDescent="0.25">
      <c r="A2998" s="46" t="s">
        <v>3029</v>
      </c>
    </row>
    <row r="2999" spans="1:1" x14ac:dyDescent="0.25">
      <c r="A2999" s="46" t="s">
        <v>3030</v>
      </c>
    </row>
    <row r="3000" spans="1:1" x14ac:dyDescent="0.25">
      <c r="A3000" s="46" t="s">
        <v>3031</v>
      </c>
    </row>
    <row r="3001" spans="1:1" x14ac:dyDescent="0.25">
      <c r="A3001" s="46" t="s">
        <v>3032</v>
      </c>
    </row>
    <row r="3002" spans="1:1" x14ac:dyDescent="0.25">
      <c r="A3002" s="46" t="s">
        <v>3033</v>
      </c>
    </row>
    <row r="3003" spans="1:1" x14ac:dyDescent="0.25">
      <c r="A3003" s="46" t="s">
        <v>3034</v>
      </c>
    </row>
    <row r="3004" spans="1:1" x14ac:dyDescent="0.25">
      <c r="A3004" s="46" t="s">
        <v>3035</v>
      </c>
    </row>
    <row r="3005" spans="1:1" x14ac:dyDescent="0.25">
      <c r="A3005" s="46" t="s">
        <v>3036</v>
      </c>
    </row>
    <row r="3006" spans="1:1" x14ac:dyDescent="0.25">
      <c r="A3006" s="46" t="s">
        <v>3037</v>
      </c>
    </row>
    <row r="3007" spans="1:1" x14ac:dyDescent="0.25">
      <c r="A3007" s="46" t="s">
        <v>3038</v>
      </c>
    </row>
    <row r="3008" spans="1:1" x14ac:dyDescent="0.25">
      <c r="A3008" s="46" t="s">
        <v>3039</v>
      </c>
    </row>
    <row r="3009" spans="1:1" x14ac:dyDescent="0.25">
      <c r="A3009" s="46" t="s">
        <v>3040</v>
      </c>
    </row>
    <row r="3010" spans="1:1" x14ac:dyDescent="0.25">
      <c r="A3010" s="46" t="s">
        <v>3041</v>
      </c>
    </row>
    <row r="3011" spans="1:1" x14ac:dyDescent="0.25">
      <c r="A3011" s="46" t="s">
        <v>3042</v>
      </c>
    </row>
    <row r="3012" spans="1:1" x14ac:dyDescent="0.25">
      <c r="A3012" s="46" t="s">
        <v>3043</v>
      </c>
    </row>
    <row r="3013" spans="1:1" x14ac:dyDescent="0.25">
      <c r="A3013" s="46" t="s">
        <v>3044</v>
      </c>
    </row>
    <row r="3014" spans="1:1" x14ac:dyDescent="0.25">
      <c r="A3014" s="46" t="s">
        <v>3044</v>
      </c>
    </row>
    <row r="3015" spans="1:1" x14ac:dyDescent="0.25">
      <c r="A3015" s="46" t="s">
        <v>3045</v>
      </c>
    </row>
    <row r="3016" spans="1:1" x14ac:dyDescent="0.25">
      <c r="A3016" s="46" t="s">
        <v>3046</v>
      </c>
    </row>
    <row r="3017" spans="1:1" x14ac:dyDescent="0.25">
      <c r="A3017" s="46" t="s">
        <v>3047</v>
      </c>
    </row>
    <row r="3018" spans="1:1" x14ac:dyDescent="0.25">
      <c r="A3018" s="46" t="s">
        <v>3048</v>
      </c>
    </row>
    <row r="3019" spans="1:1" x14ac:dyDescent="0.25">
      <c r="A3019" s="46" t="s">
        <v>3049</v>
      </c>
    </row>
    <row r="3020" spans="1:1" x14ac:dyDescent="0.25">
      <c r="A3020" s="46" t="s">
        <v>3050</v>
      </c>
    </row>
    <row r="3021" spans="1:1" x14ac:dyDescent="0.25">
      <c r="A3021" s="46" t="s">
        <v>3051</v>
      </c>
    </row>
    <row r="3022" spans="1:1" x14ac:dyDescent="0.25">
      <c r="A3022" s="46" t="s">
        <v>3052</v>
      </c>
    </row>
    <row r="3023" spans="1:1" x14ac:dyDescent="0.25">
      <c r="A3023" s="46" t="s">
        <v>3053</v>
      </c>
    </row>
    <row r="3024" spans="1:1" x14ac:dyDescent="0.25">
      <c r="A3024" s="46" t="s">
        <v>3054</v>
      </c>
    </row>
    <row r="3025" spans="1:1" x14ac:dyDescent="0.25">
      <c r="A3025" s="46" t="s">
        <v>3055</v>
      </c>
    </row>
    <row r="3026" spans="1:1" x14ac:dyDescent="0.25">
      <c r="A3026" s="46" t="s">
        <v>3056</v>
      </c>
    </row>
    <row r="3027" spans="1:1" x14ac:dyDescent="0.25">
      <c r="A3027" s="46" t="s">
        <v>3057</v>
      </c>
    </row>
    <row r="3028" spans="1:1" x14ac:dyDescent="0.25">
      <c r="A3028" s="46" t="s">
        <v>3058</v>
      </c>
    </row>
    <row r="3029" spans="1:1" x14ac:dyDescent="0.25">
      <c r="A3029" s="46" t="s">
        <v>3059</v>
      </c>
    </row>
    <row r="3030" spans="1:1" x14ac:dyDescent="0.25">
      <c r="A3030" s="46" t="s">
        <v>3059</v>
      </c>
    </row>
    <row r="3031" spans="1:1" x14ac:dyDescent="0.25">
      <c r="A3031" s="46" t="s">
        <v>3060</v>
      </c>
    </row>
    <row r="3032" spans="1:1" x14ac:dyDescent="0.25">
      <c r="A3032" s="46" t="s">
        <v>3061</v>
      </c>
    </row>
    <row r="3033" spans="1:1" x14ac:dyDescent="0.25">
      <c r="A3033" s="46" t="s">
        <v>3062</v>
      </c>
    </row>
    <row r="3034" spans="1:1" x14ac:dyDescent="0.25">
      <c r="A3034" s="46" t="s">
        <v>3063</v>
      </c>
    </row>
    <row r="3035" spans="1:1" x14ac:dyDescent="0.25">
      <c r="A3035" s="46" t="s">
        <v>3064</v>
      </c>
    </row>
    <row r="3036" spans="1:1" x14ac:dyDescent="0.25">
      <c r="A3036" s="46" t="s">
        <v>3065</v>
      </c>
    </row>
    <row r="3037" spans="1:1" x14ac:dyDescent="0.25">
      <c r="A3037" s="46" t="s">
        <v>3066</v>
      </c>
    </row>
    <row r="3038" spans="1:1" x14ac:dyDescent="0.25">
      <c r="A3038" s="46" t="s">
        <v>3067</v>
      </c>
    </row>
    <row r="3039" spans="1:1" x14ac:dyDescent="0.25">
      <c r="A3039" s="46" t="s">
        <v>3068</v>
      </c>
    </row>
    <row r="3040" spans="1:1" x14ac:dyDescent="0.25">
      <c r="A3040" s="46" t="s">
        <v>3069</v>
      </c>
    </row>
    <row r="3041" spans="1:1" x14ac:dyDescent="0.25">
      <c r="A3041" s="46" t="s">
        <v>3070</v>
      </c>
    </row>
    <row r="3042" spans="1:1" x14ac:dyDescent="0.25">
      <c r="A3042" s="46" t="s">
        <v>3070</v>
      </c>
    </row>
    <row r="3043" spans="1:1" x14ac:dyDescent="0.25">
      <c r="A3043" s="46" t="s">
        <v>3071</v>
      </c>
    </row>
    <row r="3044" spans="1:1" x14ac:dyDescent="0.25">
      <c r="A3044" s="46" t="s">
        <v>3072</v>
      </c>
    </row>
    <row r="3045" spans="1:1" x14ac:dyDescent="0.25">
      <c r="A3045" s="46" t="s">
        <v>3072</v>
      </c>
    </row>
    <row r="3046" spans="1:1" x14ac:dyDescent="0.25">
      <c r="A3046" s="46" t="s">
        <v>3072</v>
      </c>
    </row>
    <row r="3047" spans="1:1" x14ac:dyDescent="0.25">
      <c r="A3047" s="46" t="s">
        <v>3073</v>
      </c>
    </row>
    <row r="3048" spans="1:1" x14ac:dyDescent="0.25">
      <c r="A3048" s="46" t="s">
        <v>3074</v>
      </c>
    </row>
    <row r="3049" spans="1:1" x14ac:dyDescent="0.25">
      <c r="A3049" s="46" t="s">
        <v>3075</v>
      </c>
    </row>
    <row r="3050" spans="1:1" x14ac:dyDescent="0.25">
      <c r="A3050" s="46" t="s">
        <v>3075</v>
      </c>
    </row>
    <row r="3051" spans="1:1" x14ac:dyDescent="0.25">
      <c r="A3051" s="46" t="s">
        <v>3076</v>
      </c>
    </row>
    <row r="3052" spans="1:1" x14ac:dyDescent="0.25">
      <c r="A3052" s="46" t="s">
        <v>3077</v>
      </c>
    </row>
    <row r="3053" spans="1:1" x14ac:dyDescent="0.25">
      <c r="A3053" s="46" t="s">
        <v>3078</v>
      </c>
    </row>
    <row r="3054" spans="1:1" x14ac:dyDescent="0.25">
      <c r="A3054" s="46" t="s">
        <v>3079</v>
      </c>
    </row>
    <row r="3055" spans="1:1" x14ac:dyDescent="0.25">
      <c r="A3055" s="46" t="s">
        <v>3080</v>
      </c>
    </row>
    <row r="3056" spans="1:1" x14ac:dyDescent="0.25">
      <c r="A3056" s="46" t="s">
        <v>3081</v>
      </c>
    </row>
    <row r="3057" spans="1:1" x14ac:dyDescent="0.25">
      <c r="A3057" s="46" t="s">
        <v>3082</v>
      </c>
    </row>
    <row r="3058" spans="1:1" x14ac:dyDescent="0.25">
      <c r="A3058" s="46" t="s">
        <v>3083</v>
      </c>
    </row>
    <row r="3059" spans="1:1" x14ac:dyDescent="0.25">
      <c r="A3059" s="46" t="s">
        <v>3084</v>
      </c>
    </row>
    <row r="3060" spans="1:1" x14ac:dyDescent="0.25">
      <c r="A3060" s="46" t="s">
        <v>3085</v>
      </c>
    </row>
    <row r="3061" spans="1:1" x14ac:dyDescent="0.25">
      <c r="A3061" s="46" t="s">
        <v>3085</v>
      </c>
    </row>
    <row r="3062" spans="1:1" x14ac:dyDescent="0.25">
      <c r="A3062" s="46" t="s">
        <v>3086</v>
      </c>
    </row>
    <row r="3063" spans="1:1" x14ac:dyDescent="0.25">
      <c r="A3063" s="46" t="s">
        <v>3087</v>
      </c>
    </row>
    <row r="3064" spans="1:1" x14ac:dyDescent="0.25">
      <c r="A3064" s="46" t="s">
        <v>3088</v>
      </c>
    </row>
    <row r="3065" spans="1:1" x14ac:dyDescent="0.25">
      <c r="A3065" s="46" t="s">
        <v>3089</v>
      </c>
    </row>
    <row r="3066" spans="1:1" x14ac:dyDescent="0.25">
      <c r="A3066" s="46" t="s">
        <v>3090</v>
      </c>
    </row>
    <row r="3067" spans="1:1" x14ac:dyDescent="0.25">
      <c r="A3067" s="46" t="s">
        <v>3091</v>
      </c>
    </row>
    <row r="3068" spans="1:1" x14ac:dyDescent="0.25">
      <c r="A3068" s="46" t="s">
        <v>3092</v>
      </c>
    </row>
    <row r="3069" spans="1:1" x14ac:dyDescent="0.25">
      <c r="A3069" s="46" t="s">
        <v>3093</v>
      </c>
    </row>
    <row r="3070" spans="1:1" x14ac:dyDescent="0.25">
      <c r="A3070" s="46" t="s">
        <v>3094</v>
      </c>
    </row>
    <row r="3071" spans="1:1" x14ac:dyDescent="0.25">
      <c r="A3071" s="46" t="s">
        <v>3095</v>
      </c>
    </row>
    <row r="3072" spans="1:1" x14ac:dyDescent="0.25">
      <c r="A3072" s="46" t="s">
        <v>3096</v>
      </c>
    </row>
    <row r="3073" spans="1:1" x14ac:dyDescent="0.25">
      <c r="A3073" s="46" t="s">
        <v>3097</v>
      </c>
    </row>
    <row r="3074" spans="1:1" x14ac:dyDescent="0.25">
      <c r="A3074" s="46" t="s">
        <v>3098</v>
      </c>
    </row>
    <row r="3075" spans="1:1" x14ac:dyDescent="0.25">
      <c r="A3075" s="46" t="s">
        <v>3098</v>
      </c>
    </row>
    <row r="3076" spans="1:1" x14ac:dyDescent="0.25">
      <c r="A3076" s="46" t="s">
        <v>3099</v>
      </c>
    </row>
    <row r="3077" spans="1:1" x14ac:dyDescent="0.25">
      <c r="A3077" s="46" t="s">
        <v>3100</v>
      </c>
    </row>
    <row r="3078" spans="1:1" x14ac:dyDescent="0.25">
      <c r="A3078" s="46" t="s">
        <v>3101</v>
      </c>
    </row>
    <row r="3079" spans="1:1" x14ac:dyDescent="0.25">
      <c r="A3079" s="46" t="s">
        <v>3102</v>
      </c>
    </row>
    <row r="3080" spans="1:1" x14ac:dyDescent="0.25">
      <c r="A3080" s="46" t="s">
        <v>3103</v>
      </c>
    </row>
    <row r="3081" spans="1:1" x14ac:dyDescent="0.25">
      <c r="A3081" s="46" t="s">
        <v>3104</v>
      </c>
    </row>
    <row r="3082" spans="1:1" x14ac:dyDescent="0.25">
      <c r="A3082" s="46" t="s">
        <v>3104</v>
      </c>
    </row>
    <row r="3083" spans="1:1" x14ac:dyDescent="0.25">
      <c r="A3083" s="46" t="s">
        <v>3105</v>
      </c>
    </row>
    <row r="3084" spans="1:1" x14ac:dyDescent="0.25">
      <c r="A3084" s="46" t="s">
        <v>3106</v>
      </c>
    </row>
    <row r="3085" spans="1:1" x14ac:dyDescent="0.25">
      <c r="A3085" s="46" t="s">
        <v>3107</v>
      </c>
    </row>
    <row r="3086" spans="1:1" x14ac:dyDescent="0.25">
      <c r="A3086" s="46" t="s">
        <v>3108</v>
      </c>
    </row>
    <row r="3087" spans="1:1" x14ac:dyDescent="0.25">
      <c r="A3087" s="46" t="s">
        <v>3109</v>
      </c>
    </row>
    <row r="3088" spans="1:1" x14ac:dyDescent="0.25">
      <c r="A3088" s="46" t="s">
        <v>3110</v>
      </c>
    </row>
    <row r="3089" spans="1:1" x14ac:dyDescent="0.25">
      <c r="A3089" s="46" t="s">
        <v>3111</v>
      </c>
    </row>
    <row r="3090" spans="1:1" x14ac:dyDescent="0.25">
      <c r="A3090" s="46" t="s">
        <v>3112</v>
      </c>
    </row>
    <row r="3091" spans="1:1" x14ac:dyDescent="0.25">
      <c r="A3091" s="46" t="s">
        <v>3113</v>
      </c>
    </row>
    <row r="3092" spans="1:1" x14ac:dyDescent="0.25">
      <c r="A3092" s="46" t="s">
        <v>3114</v>
      </c>
    </row>
    <row r="3093" spans="1:1" x14ac:dyDescent="0.25">
      <c r="A3093" s="46" t="s">
        <v>3115</v>
      </c>
    </row>
    <row r="3094" spans="1:1" x14ac:dyDescent="0.25">
      <c r="A3094" s="46" t="s">
        <v>3115</v>
      </c>
    </row>
    <row r="3095" spans="1:1" x14ac:dyDescent="0.25">
      <c r="A3095" s="46" t="s">
        <v>3116</v>
      </c>
    </row>
    <row r="3096" spans="1:1" x14ac:dyDescent="0.25">
      <c r="A3096" s="46" t="s">
        <v>3117</v>
      </c>
    </row>
    <row r="3097" spans="1:1" x14ac:dyDescent="0.25">
      <c r="A3097" s="46" t="s">
        <v>3118</v>
      </c>
    </row>
    <row r="3098" spans="1:1" x14ac:dyDescent="0.25">
      <c r="A3098" s="46" t="s">
        <v>3119</v>
      </c>
    </row>
    <row r="3099" spans="1:1" x14ac:dyDescent="0.25">
      <c r="A3099" s="46" t="s">
        <v>3120</v>
      </c>
    </row>
    <row r="3100" spans="1:1" x14ac:dyDescent="0.25">
      <c r="A3100" s="46" t="s">
        <v>3121</v>
      </c>
    </row>
    <row r="3101" spans="1:1" x14ac:dyDescent="0.25">
      <c r="A3101" s="46" t="s">
        <v>3122</v>
      </c>
    </row>
    <row r="3102" spans="1:1" x14ac:dyDescent="0.25">
      <c r="A3102" s="46" t="s">
        <v>3123</v>
      </c>
    </row>
    <row r="3103" spans="1:1" x14ac:dyDescent="0.25">
      <c r="A3103" s="46" t="s">
        <v>3124</v>
      </c>
    </row>
    <row r="3104" spans="1:1" x14ac:dyDescent="0.25">
      <c r="A3104" s="46" t="s">
        <v>3125</v>
      </c>
    </row>
    <row r="3105" spans="1:1" x14ac:dyDescent="0.25">
      <c r="A3105" s="46" t="s">
        <v>3126</v>
      </c>
    </row>
    <row r="3106" spans="1:1" x14ac:dyDescent="0.25">
      <c r="A3106" s="46" t="s">
        <v>3127</v>
      </c>
    </row>
    <row r="3107" spans="1:1" x14ac:dyDescent="0.25">
      <c r="A3107" s="46" t="s">
        <v>3128</v>
      </c>
    </row>
    <row r="3108" spans="1:1" x14ac:dyDescent="0.25">
      <c r="A3108" s="46" t="s">
        <v>3129</v>
      </c>
    </row>
    <row r="3109" spans="1:1" x14ac:dyDescent="0.25">
      <c r="A3109" s="46" t="s">
        <v>3130</v>
      </c>
    </row>
    <row r="3110" spans="1:1" x14ac:dyDescent="0.25">
      <c r="A3110" s="46" t="s">
        <v>3131</v>
      </c>
    </row>
    <row r="3111" spans="1:1" x14ac:dyDescent="0.25">
      <c r="A3111" s="46" t="s">
        <v>3132</v>
      </c>
    </row>
    <row r="3112" spans="1:1" x14ac:dyDescent="0.25">
      <c r="A3112" s="46" t="s">
        <v>3133</v>
      </c>
    </row>
    <row r="3113" spans="1:1" x14ac:dyDescent="0.25">
      <c r="A3113" s="46" t="s">
        <v>3134</v>
      </c>
    </row>
    <row r="3114" spans="1:1" x14ac:dyDescent="0.25">
      <c r="A3114" s="46" t="s">
        <v>3135</v>
      </c>
    </row>
    <row r="3115" spans="1:1" x14ac:dyDescent="0.25">
      <c r="A3115" s="46" t="s">
        <v>3136</v>
      </c>
    </row>
    <row r="3116" spans="1:1" x14ac:dyDescent="0.25">
      <c r="A3116" s="46" t="s">
        <v>3137</v>
      </c>
    </row>
    <row r="3117" spans="1:1" x14ac:dyDescent="0.25">
      <c r="A3117" s="46" t="s">
        <v>3138</v>
      </c>
    </row>
    <row r="3118" spans="1:1" x14ac:dyDescent="0.25">
      <c r="A3118" s="46" t="s">
        <v>3139</v>
      </c>
    </row>
    <row r="3119" spans="1:1" x14ac:dyDescent="0.25">
      <c r="A3119" s="46" t="s">
        <v>3140</v>
      </c>
    </row>
    <row r="3120" spans="1:1" x14ac:dyDescent="0.25">
      <c r="A3120" s="46" t="s">
        <v>3141</v>
      </c>
    </row>
    <row r="3121" spans="1:1" x14ac:dyDescent="0.25">
      <c r="A3121" s="46" t="s">
        <v>3142</v>
      </c>
    </row>
    <row r="3122" spans="1:1" x14ac:dyDescent="0.25">
      <c r="A3122" s="46" t="s">
        <v>3143</v>
      </c>
    </row>
    <row r="3123" spans="1:1" x14ac:dyDescent="0.25">
      <c r="A3123" s="46" t="s">
        <v>3144</v>
      </c>
    </row>
    <row r="3124" spans="1:1" x14ac:dyDescent="0.25">
      <c r="A3124" s="46" t="s">
        <v>3145</v>
      </c>
    </row>
    <row r="3125" spans="1:1" x14ac:dyDescent="0.25">
      <c r="A3125" s="46" t="s">
        <v>3146</v>
      </c>
    </row>
    <row r="3126" spans="1:1" x14ac:dyDescent="0.25">
      <c r="A3126" s="46" t="s">
        <v>3147</v>
      </c>
    </row>
    <row r="3127" spans="1:1" x14ac:dyDescent="0.25">
      <c r="A3127" s="46" t="s">
        <v>3148</v>
      </c>
    </row>
    <row r="3128" spans="1:1" x14ac:dyDescent="0.25">
      <c r="A3128" s="46" t="s">
        <v>3149</v>
      </c>
    </row>
    <row r="3129" spans="1:1" x14ac:dyDescent="0.25">
      <c r="A3129" s="46" t="s">
        <v>3150</v>
      </c>
    </row>
    <row r="3130" spans="1:1" x14ac:dyDescent="0.25">
      <c r="A3130" s="46" t="s">
        <v>3151</v>
      </c>
    </row>
    <row r="3131" spans="1:1" x14ac:dyDescent="0.25">
      <c r="A3131" s="46" t="s">
        <v>3152</v>
      </c>
    </row>
    <row r="3132" spans="1:1" x14ac:dyDescent="0.25">
      <c r="A3132" s="46" t="s">
        <v>3153</v>
      </c>
    </row>
    <row r="3133" spans="1:1" x14ac:dyDescent="0.25">
      <c r="A3133" s="46" t="s">
        <v>610</v>
      </c>
    </row>
    <row r="3134" spans="1:1" x14ac:dyDescent="0.25">
      <c r="A3134" s="46" t="s">
        <v>3154</v>
      </c>
    </row>
    <row r="3135" spans="1:1" x14ac:dyDescent="0.25">
      <c r="A3135" s="46" t="s">
        <v>3155</v>
      </c>
    </row>
    <row r="3136" spans="1:1" x14ac:dyDescent="0.25">
      <c r="A3136" s="46" t="s">
        <v>3156</v>
      </c>
    </row>
    <row r="3137" spans="1:1" x14ac:dyDescent="0.25">
      <c r="A3137" s="46" t="s">
        <v>3157</v>
      </c>
    </row>
    <row r="3138" spans="1:1" x14ac:dyDescent="0.25">
      <c r="A3138" s="46" t="s">
        <v>3158</v>
      </c>
    </row>
    <row r="3139" spans="1:1" x14ac:dyDescent="0.25">
      <c r="A3139" s="46" t="s">
        <v>3158</v>
      </c>
    </row>
    <row r="3140" spans="1:1" x14ac:dyDescent="0.25">
      <c r="A3140" s="46" t="s">
        <v>3159</v>
      </c>
    </row>
    <row r="3141" spans="1:1" x14ac:dyDescent="0.25">
      <c r="A3141" s="46" t="s">
        <v>3160</v>
      </c>
    </row>
    <row r="3142" spans="1:1" x14ac:dyDescent="0.25">
      <c r="A3142" s="46" t="s">
        <v>3161</v>
      </c>
    </row>
    <row r="3143" spans="1:1" x14ac:dyDescent="0.25">
      <c r="A3143" s="46" t="s">
        <v>3162</v>
      </c>
    </row>
    <row r="3144" spans="1:1" x14ac:dyDescent="0.25">
      <c r="A3144" s="46" t="s">
        <v>3163</v>
      </c>
    </row>
    <row r="3145" spans="1:1" x14ac:dyDescent="0.25">
      <c r="A3145" s="46" t="s">
        <v>3164</v>
      </c>
    </row>
    <row r="3146" spans="1:1" x14ac:dyDescent="0.25">
      <c r="A3146" s="46" t="s">
        <v>3165</v>
      </c>
    </row>
    <row r="3147" spans="1:1" x14ac:dyDescent="0.25">
      <c r="A3147" s="46" t="s">
        <v>3166</v>
      </c>
    </row>
    <row r="3148" spans="1:1" x14ac:dyDescent="0.25">
      <c r="A3148" s="46" t="s">
        <v>3167</v>
      </c>
    </row>
    <row r="3149" spans="1:1" x14ac:dyDescent="0.25">
      <c r="A3149" s="46" t="s">
        <v>3168</v>
      </c>
    </row>
    <row r="3150" spans="1:1" x14ac:dyDescent="0.25">
      <c r="A3150" s="46" t="s">
        <v>3169</v>
      </c>
    </row>
    <row r="3151" spans="1:1" x14ac:dyDescent="0.25">
      <c r="A3151" s="46" t="s">
        <v>3170</v>
      </c>
    </row>
    <row r="3152" spans="1:1" x14ac:dyDescent="0.25">
      <c r="A3152" s="46" t="s">
        <v>3171</v>
      </c>
    </row>
    <row r="3153" spans="1:1" x14ac:dyDescent="0.25">
      <c r="A3153" s="46" t="s">
        <v>3172</v>
      </c>
    </row>
    <row r="3154" spans="1:1" x14ac:dyDescent="0.25">
      <c r="A3154" s="46" t="s">
        <v>3173</v>
      </c>
    </row>
    <row r="3155" spans="1:1" x14ac:dyDescent="0.25">
      <c r="A3155" s="46" t="s">
        <v>3174</v>
      </c>
    </row>
    <row r="3156" spans="1:1" x14ac:dyDescent="0.25">
      <c r="A3156" s="46" t="s">
        <v>3175</v>
      </c>
    </row>
    <row r="3157" spans="1:1" x14ac:dyDescent="0.25">
      <c r="A3157" s="46" t="s">
        <v>3176</v>
      </c>
    </row>
    <row r="3158" spans="1:1" x14ac:dyDescent="0.25">
      <c r="A3158" s="46" t="s">
        <v>3177</v>
      </c>
    </row>
    <row r="3159" spans="1:1" x14ac:dyDescent="0.25">
      <c r="A3159" s="46" t="s">
        <v>3178</v>
      </c>
    </row>
    <row r="3160" spans="1:1" x14ac:dyDescent="0.25">
      <c r="A3160" s="46" t="s">
        <v>3179</v>
      </c>
    </row>
    <row r="3161" spans="1:1" x14ac:dyDescent="0.25">
      <c r="A3161" s="46" t="s">
        <v>3180</v>
      </c>
    </row>
    <row r="3162" spans="1:1" x14ac:dyDescent="0.25">
      <c r="A3162" s="46" t="s">
        <v>3181</v>
      </c>
    </row>
    <row r="3163" spans="1:1" x14ac:dyDescent="0.25">
      <c r="A3163" s="46" t="s">
        <v>3182</v>
      </c>
    </row>
    <row r="3164" spans="1:1" x14ac:dyDescent="0.25">
      <c r="A3164" s="46" t="s">
        <v>3183</v>
      </c>
    </row>
    <row r="3165" spans="1:1" x14ac:dyDescent="0.25">
      <c r="A3165" s="46" t="s">
        <v>3184</v>
      </c>
    </row>
    <row r="3166" spans="1:1" x14ac:dyDescent="0.25">
      <c r="A3166" s="46" t="s">
        <v>3185</v>
      </c>
    </row>
    <row r="3167" spans="1:1" x14ac:dyDescent="0.25">
      <c r="A3167" s="46" t="s">
        <v>3186</v>
      </c>
    </row>
    <row r="3168" spans="1:1" x14ac:dyDescent="0.25">
      <c r="A3168" s="46" t="s">
        <v>3187</v>
      </c>
    </row>
    <row r="3169" spans="1:1" x14ac:dyDescent="0.25">
      <c r="A3169" s="46" t="s">
        <v>3188</v>
      </c>
    </row>
    <row r="3170" spans="1:1" x14ac:dyDescent="0.25">
      <c r="A3170" s="46" t="s">
        <v>3189</v>
      </c>
    </row>
    <row r="3171" spans="1:1" x14ac:dyDescent="0.25">
      <c r="A3171" s="46" t="s">
        <v>3190</v>
      </c>
    </row>
    <row r="3172" spans="1:1" x14ac:dyDescent="0.25">
      <c r="A3172" s="46" t="s">
        <v>3191</v>
      </c>
    </row>
    <row r="3173" spans="1:1" x14ac:dyDescent="0.25">
      <c r="A3173" s="46" t="s">
        <v>3192</v>
      </c>
    </row>
    <row r="3174" spans="1:1" x14ac:dyDescent="0.25">
      <c r="A3174" s="46" t="s">
        <v>3193</v>
      </c>
    </row>
    <row r="3175" spans="1:1" x14ac:dyDescent="0.25">
      <c r="A3175" s="46" t="s">
        <v>3194</v>
      </c>
    </row>
    <row r="3176" spans="1:1" x14ac:dyDescent="0.25">
      <c r="A3176" s="46" t="s">
        <v>3195</v>
      </c>
    </row>
    <row r="3177" spans="1:1" x14ac:dyDescent="0.25">
      <c r="A3177" s="46" t="s">
        <v>3196</v>
      </c>
    </row>
    <row r="3178" spans="1:1" x14ac:dyDescent="0.25">
      <c r="A3178" s="46" t="s">
        <v>3197</v>
      </c>
    </row>
    <row r="3179" spans="1:1" x14ac:dyDescent="0.25">
      <c r="A3179" s="46" t="s">
        <v>3198</v>
      </c>
    </row>
    <row r="3180" spans="1:1" x14ac:dyDescent="0.25">
      <c r="A3180" s="46" t="s">
        <v>3199</v>
      </c>
    </row>
    <row r="3181" spans="1:1" x14ac:dyDescent="0.25">
      <c r="A3181" s="46" t="s">
        <v>3200</v>
      </c>
    </row>
    <row r="3182" spans="1:1" x14ac:dyDescent="0.25">
      <c r="A3182" s="46" t="s">
        <v>3201</v>
      </c>
    </row>
    <row r="3183" spans="1:1" x14ac:dyDescent="0.25">
      <c r="A3183" s="46" t="s">
        <v>3202</v>
      </c>
    </row>
    <row r="3184" spans="1:1" x14ac:dyDescent="0.25">
      <c r="A3184" s="46" t="s">
        <v>3203</v>
      </c>
    </row>
    <row r="3185" spans="1:1" x14ac:dyDescent="0.25">
      <c r="A3185" s="46" t="s">
        <v>3203</v>
      </c>
    </row>
    <row r="3186" spans="1:1" x14ac:dyDescent="0.25">
      <c r="A3186" s="46" t="s">
        <v>3204</v>
      </c>
    </row>
    <row r="3187" spans="1:1" x14ac:dyDescent="0.25">
      <c r="A3187" s="46" t="s">
        <v>3205</v>
      </c>
    </row>
    <row r="3188" spans="1:1" x14ac:dyDescent="0.25">
      <c r="A3188" s="46" t="s">
        <v>3205</v>
      </c>
    </row>
    <row r="3189" spans="1:1" x14ac:dyDescent="0.25">
      <c r="A3189" s="46" t="s">
        <v>3206</v>
      </c>
    </row>
    <row r="3190" spans="1:1" x14ac:dyDescent="0.25">
      <c r="A3190" s="46" t="s">
        <v>3207</v>
      </c>
    </row>
    <row r="3191" spans="1:1" x14ac:dyDescent="0.25">
      <c r="A3191" s="46" t="s">
        <v>3208</v>
      </c>
    </row>
    <row r="3192" spans="1:1" x14ac:dyDescent="0.25">
      <c r="A3192" s="46" t="s">
        <v>3209</v>
      </c>
    </row>
    <row r="3193" spans="1:1" x14ac:dyDescent="0.25">
      <c r="A3193" s="46" t="s">
        <v>3210</v>
      </c>
    </row>
    <row r="3194" spans="1:1" x14ac:dyDescent="0.25">
      <c r="A3194" s="46" t="s">
        <v>3211</v>
      </c>
    </row>
    <row r="3195" spans="1:1" x14ac:dyDescent="0.25">
      <c r="A3195" s="46" t="s">
        <v>3212</v>
      </c>
    </row>
    <row r="3196" spans="1:1" x14ac:dyDescent="0.25">
      <c r="A3196" s="46" t="s">
        <v>763</v>
      </c>
    </row>
    <row r="3197" spans="1:1" x14ac:dyDescent="0.25">
      <c r="A3197" s="46" t="s">
        <v>3213</v>
      </c>
    </row>
    <row r="3198" spans="1:1" x14ac:dyDescent="0.25">
      <c r="A3198" s="46" t="s">
        <v>3214</v>
      </c>
    </row>
    <row r="3199" spans="1:1" x14ac:dyDescent="0.25">
      <c r="A3199" s="46" t="s">
        <v>3215</v>
      </c>
    </row>
    <row r="3200" spans="1:1" x14ac:dyDescent="0.25">
      <c r="A3200" s="46" t="s">
        <v>3216</v>
      </c>
    </row>
    <row r="3201" spans="1:1" x14ac:dyDescent="0.25">
      <c r="A3201" s="46" t="s">
        <v>3217</v>
      </c>
    </row>
    <row r="3202" spans="1:1" x14ac:dyDescent="0.25">
      <c r="A3202" s="46" t="s">
        <v>3218</v>
      </c>
    </row>
    <row r="3203" spans="1:1" x14ac:dyDescent="0.25">
      <c r="A3203" s="46" t="s">
        <v>3219</v>
      </c>
    </row>
    <row r="3204" spans="1:1" x14ac:dyDescent="0.25">
      <c r="A3204" s="46" t="s">
        <v>3220</v>
      </c>
    </row>
    <row r="3205" spans="1:1" x14ac:dyDescent="0.25">
      <c r="A3205" s="46" t="s">
        <v>3221</v>
      </c>
    </row>
    <row r="3206" spans="1:1" x14ac:dyDescent="0.25">
      <c r="A3206" s="46" t="s">
        <v>3222</v>
      </c>
    </row>
    <row r="3207" spans="1:1" x14ac:dyDescent="0.25">
      <c r="A3207" s="46" t="s">
        <v>3223</v>
      </c>
    </row>
    <row r="3208" spans="1:1" x14ac:dyDescent="0.25">
      <c r="A3208" s="46" t="s">
        <v>3224</v>
      </c>
    </row>
    <row r="3209" spans="1:1" x14ac:dyDescent="0.25">
      <c r="A3209" s="46" t="s">
        <v>3225</v>
      </c>
    </row>
    <row r="3210" spans="1:1" x14ac:dyDescent="0.25">
      <c r="A3210" s="46" t="s">
        <v>3226</v>
      </c>
    </row>
    <row r="3211" spans="1:1" x14ac:dyDescent="0.25">
      <c r="A3211" s="46" t="s">
        <v>3227</v>
      </c>
    </row>
    <row r="3212" spans="1:1" x14ac:dyDescent="0.25">
      <c r="A3212" s="46" t="s">
        <v>3228</v>
      </c>
    </row>
    <row r="3213" spans="1:1" x14ac:dyDescent="0.25">
      <c r="A3213" s="46" t="s">
        <v>3229</v>
      </c>
    </row>
    <row r="3214" spans="1:1" x14ac:dyDescent="0.25">
      <c r="A3214" s="46" t="s">
        <v>3229</v>
      </c>
    </row>
    <row r="3215" spans="1:1" x14ac:dyDescent="0.25">
      <c r="A3215" s="46" t="s">
        <v>3230</v>
      </c>
    </row>
    <row r="3216" spans="1:1" x14ac:dyDescent="0.25">
      <c r="A3216" s="46" t="s">
        <v>3231</v>
      </c>
    </row>
    <row r="3217" spans="1:1" x14ac:dyDescent="0.25">
      <c r="A3217" s="46" t="s">
        <v>3232</v>
      </c>
    </row>
    <row r="3218" spans="1:1" x14ac:dyDescent="0.25">
      <c r="A3218" s="46" t="s">
        <v>3233</v>
      </c>
    </row>
    <row r="3219" spans="1:1" x14ac:dyDescent="0.25">
      <c r="A3219" s="46" t="s">
        <v>3234</v>
      </c>
    </row>
    <row r="3220" spans="1:1" x14ac:dyDescent="0.25">
      <c r="A3220" s="46" t="s">
        <v>3235</v>
      </c>
    </row>
    <row r="3221" spans="1:1" x14ac:dyDescent="0.25">
      <c r="A3221" s="46" t="s">
        <v>3236</v>
      </c>
    </row>
    <row r="3222" spans="1:1" x14ac:dyDescent="0.25">
      <c r="A3222" s="46" t="s">
        <v>3237</v>
      </c>
    </row>
    <row r="3223" spans="1:1" x14ac:dyDescent="0.25">
      <c r="A3223" s="46" t="s">
        <v>3238</v>
      </c>
    </row>
    <row r="3224" spans="1:1" x14ac:dyDescent="0.25">
      <c r="A3224" s="46" t="s">
        <v>3239</v>
      </c>
    </row>
    <row r="3225" spans="1:1" x14ac:dyDescent="0.25">
      <c r="A3225" s="46" t="s">
        <v>3240</v>
      </c>
    </row>
    <row r="3226" spans="1:1" x14ac:dyDescent="0.25">
      <c r="A3226" s="46" t="s">
        <v>3241</v>
      </c>
    </row>
    <row r="3227" spans="1:1" x14ac:dyDescent="0.25">
      <c r="A3227" s="46" t="s">
        <v>3242</v>
      </c>
    </row>
    <row r="3228" spans="1:1" x14ac:dyDescent="0.25">
      <c r="A3228" s="46" t="s">
        <v>3243</v>
      </c>
    </row>
    <row r="3229" spans="1:1" x14ac:dyDescent="0.25">
      <c r="A3229" s="46" t="s">
        <v>3244</v>
      </c>
    </row>
    <row r="3230" spans="1:1" x14ac:dyDescent="0.25">
      <c r="A3230" s="46" t="s">
        <v>3245</v>
      </c>
    </row>
    <row r="3231" spans="1:1" x14ac:dyDescent="0.25">
      <c r="A3231" s="46" t="s">
        <v>3246</v>
      </c>
    </row>
    <row r="3232" spans="1:1" x14ac:dyDescent="0.25">
      <c r="A3232" s="46" t="s">
        <v>3247</v>
      </c>
    </row>
    <row r="3233" spans="1:1" x14ac:dyDescent="0.25">
      <c r="A3233" s="46" t="s">
        <v>3248</v>
      </c>
    </row>
    <row r="3234" spans="1:1" ht="36" x14ac:dyDescent="0.25">
      <c r="A3234" s="46" t="s">
        <v>3249</v>
      </c>
    </row>
    <row r="3235" spans="1:1" x14ac:dyDescent="0.25">
      <c r="A3235" s="46" t="s">
        <v>3250</v>
      </c>
    </row>
    <row r="3236" spans="1:1" x14ac:dyDescent="0.25">
      <c r="A3236" s="46" t="s">
        <v>3251</v>
      </c>
    </row>
    <row r="3237" spans="1:1" x14ac:dyDescent="0.25">
      <c r="A3237" s="46" t="s">
        <v>3252</v>
      </c>
    </row>
    <row r="3238" spans="1:1" x14ac:dyDescent="0.25">
      <c r="A3238" s="46" t="s">
        <v>3253</v>
      </c>
    </row>
    <row r="3239" spans="1:1" x14ac:dyDescent="0.25">
      <c r="A3239" s="46" t="s">
        <v>3254</v>
      </c>
    </row>
    <row r="3240" spans="1:1" x14ac:dyDescent="0.25">
      <c r="A3240" s="46" t="s">
        <v>3254</v>
      </c>
    </row>
    <row r="3241" spans="1:1" x14ac:dyDescent="0.25">
      <c r="A3241" s="46" t="s">
        <v>3255</v>
      </c>
    </row>
    <row r="3242" spans="1:1" x14ac:dyDescent="0.25">
      <c r="A3242" s="46" t="s">
        <v>3255</v>
      </c>
    </row>
    <row r="3243" spans="1:1" x14ac:dyDescent="0.25">
      <c r="A3243" s="46" t="s">
        <v>3256</v>
      </c>
    </row>
    <row r="3244" spans="1:1" x14ac:dyDescent="0.25">
      <c r="A3244" s="46" t="s">
        <v>3257</v>
      </c>
    </row>
    <row r="3245" spans="1:1" x14ac:dyDescent="0.25">
      <c r="A3245" s="46" t="s">
        <v>3257</v>
      </c>
    </row>
    <row r="3246" spans="1:1" x14ac:dyDescent="0.25">
      <c r="A3246" s="46" t="s">
        <v>3258</v>
      </c>
    </row>
    <row r="3247" spans="1:1" x14ac:dyDescent="0.25">
      <c r="A3247" s="46" t="s">
        <v>3259</v>
      </c>
    </row>
    <row r="3248" spans="1:1" x14ac:dyDescent="0.25">
      <c r="A3248" s="46" t="s">
        <v>3260</v>
      </c>
    </row>
    <row r="3249" spans="1:1" x14ac:dyDescent="0.25">
      <c r="A3249" s="46" t="s">
        <v>3261</v>
      </c>
    </row>
    <row r="3250" spans="1:1" x14ac:dyDescent="0.25">
      <c r="A3250" s="46" t="s">
        <v>3262</v>
      </c>
    </row>
    <row r="3251" spans="1:1" x14ac:dyDescent="0.25">
      <c r="A3251" s="46" t="s">
        <v>3263</v>
      </c>
    </row>
    <row r="3252" spans="1:1" x14ac:dyDescent="0.25">
      <c r="A3252" s="46" t="s">
        <v>3264</v>
      </c>
    </row>
    <row r="3253" spans="1:1" x14ac:dyDescent="0.25">
      <c r="A3253" s="46" t="s">
        <v>3265</v>
      </c>
    </row>
    <row r="3254" spans="1:1" x14ac:dyDescent="0.25">
      <c r="A3254" s="46" t="s">
        <v>3266</v>
      </c>
    </row>
    <row r="3255" spans="1:1" x14ac:dyDescent="0.25">
      <c r="A3255" s="46" t="s">
        <v>3267</v>
      </c>
    </row>
    <row r="3256" spans="1:1" x14ac:dyDescent="0.25">
      <c r="A3256" s="46" t="s">
        <v>378</v>
      </c>
    </row>
    <row r="3257" spans="1:1" x14ac:dyDescent="0.25">
      <c r="A3257" s="46" t="s">
        <v>3268</v>
      </c>
    </row>
    <row r="3258" spans="1:1" x14ac:dyDescent="0.25">
      <c r="A3258" s="46" t="s">
        <v>3269</v>
      </c>
    </row>
    <row r="3259" spans="1:1" x14ac:dyDescent="0.25">
      <c r="A3259" s="46" t="s">
        <v>3270</v>
      </c>
    </row>
    <row r="3260" spans="1:1" x14ac:dyDescent="0.25">
      <c r="A3260" s="46" t="s">
        <v>3271</v>
      </c>
    </row>
    <row r="3261" spans="1:1" x14ac:dyDescent="0.25">
      <c r="A3261" s="46" t="s">
        <v>3272</v>
      </c>
    </row>
    <row r="3262" spans="1:1" x14ac:dyDescent="0.25">
      <c r="A3262" s="46" t="s">
        <v>3273</v>
      </c>
    </row>
    <row r="3263" spans="1:1" x14ac:dyDescent="0.25">
      <c r="A3263" s="46" t="s">
        <v>3274</v>
      </c>
    </row>
    <row r="3264" spans="1:1" x14ac:dyDescent="0.25">
      <c r="A3264" s="46" t="s">
        <v>3275</v>
      </c>
    </row>
    <row r="3265" spans="1:1" x14ac:dyDescent="0.25">
      <c r="A3265" s="46" t="s">
        <v>3276</v>
      </c>
    </row>
    <row r="3266" spans="1:1" x14ac:dyDescent="0.25">
      <c r="A3266" s="46" t="s">
        <v>3277</v>
      </c>
    </row>
    <row r="3267" spans="1:1" x14ac:dyDescent="0.25">
      <c r="A3267" s="46" t="s">
        <v>3278</v>
      </c>
    </row>
    <row r="3268" spans="1:1" x14ac:dyDescent="0.25">
      <c r="A3268" s="46" t="s">
        <v>3279</v>
      </c>
    </row>
    <row r="3269" spans="1:1" x14ac:dyDescent="0.25">
      <c r="A3269" s="46" t="s">
        <v>3280</v>
      </c>
    </row>
    <row r="3270" spans="1:1" x14ac:dyDescent="0.25">
      <c r="A3270" s="46" t="s">
        <v>3281</v>
      </c>
    </row>
    <row r="3271" spans="1:1" x14ac:dyDescent="0.25">
      <c r="A3271" s="46" t="s">
        <v>3282</v>
      </c>
    </row>
    <row r="3272" spans="1:1" x14ac:dyDescent="0.25">
      <c r="A3272" s="46" t="s">
        <v>3283</v>
      </c>
    </row>
    <row r="3273" spans="1:1" x14ac:dyDescent="0.25">
      <c r="A3273" s="46" t="s">
        <v>3284</v>
      </c>
    </row>
    <row r="3274" spans="1:1" x14ac:dyDescent="0.25">
      <c r="A3274" s="46" t="s">
        <v>3284</v>
      </c>
    </row>
    <row r="3275" spans="1:1" x14ac:dyDescent="0.25">
      <c r="A3275" s="46" t="s">
        <v>3285</v>
      </c>
    </row>
    <row r="3276" spans="1:1" x14ac:dyDescent="0.25">
      <c r="A3276" s="46" t="s">
        <v>3286</v>
      </c>
    </row>
    <row r="3277" spans="1:1" x14ac:dyDescent="0.25">
      <c r="A3277" s="46" t="s">
        <v>3287</v>
      </c>
    </row>
    <row r="3278" spans="1:1" x14ac:dyDescent="0.25">
      <c r="A3278" s="46" t="s">
        <v>3288</v>
      </c>
    </row>
    <row r="3279" spans="1:1" x14ac:dyDescent="0.25">
      <c r="A3279" s="46" t="s">
        <v>3289</v>
      </c>
    </row>
    <row r="3280" spans="1:1" x14ac:dyDescent="0.25">
      <c r="A3280" s="46" t="s">
        <v>3290</v>
      </c>
    </row>
    <row r="3281" spans="1:1" x14ac:dyDescent="0.25">
      <c r="A3281" s="46" t="s">
        <v>3291</v>
      </c>
    </row>
    <row r="3282" spans="1:1" x14ac:dyDescent="0.25">
      <c r="A3282" s="46" t="s">
        <v>3292</v>
      </c>
    </row>
    <row r="3283" spans="1:1" x14ac:dyDescent="0.25">
      <c r="A3283" s="46" t="s">
        <v>3293</v>
      </c>
    </row>
    <row r="3284" spans="1:1" x14ac:dyDescent="0.25">
      <c r="A3284" s="46" t="s">
        <v>3294</v>
      </c>
    </row>
    <row r="3285" spans="1:1" x14ac:dyDescent="0.25">
      <c r="A3285" s="46" t="s">
        <v>3295</v>
      </c>
    </row>
    <row r="3286" spans="1:1" x14ac:dyDescent="0.25">
      <c r="A3286" s="46" t="s">
        <v>3296</v>
      </c>
    </row>
    <row r="3287" spans="1:1" x14ac:dyDescent="0.25">
      <c r="A3287" s="46" t="s">
        <v>3297</v>
      </c>
    </row>
    <row r="3288" spans="1:1" x14ac:dyDescent="0.25">
      <c r="A3288" s="46" t="s">
        <v>3298</v>
      </c>
    </row>
    <row r="3289" spans="1:1" x14ac:dyDescent="0.25">
      <c r="A3289" s="46" t="s">
        <v>3299</v>
      </c>
    </row>
    <row r="3290" spans="1:1" x14ac:dyDescent="0.25">
      <c r="A3290" s="46" t="s">
        <v>3300</v>
      </c>
    </row>
    <row r="3291" spans="1:1" x14ac:dyDescent="0.25">
      <c r="A3291" s="46" t="s">
        <v>3301</v>
      </c>
    </row>
    <row r="3292" spans="1:1" x14ac:dyDescent="0.25">
      <c r="A3292" s="46" t="s">
        <v>3302</v>
      </c>
    </row>
    <row r="3293" spans="1:1" x14ac:dyDescent="0.25">
      <c r="A3293" s="46" t="s">
        <v>3303</v>
      </c>
    </row>
    <row r="3294" spans="1:1" x14ac:dyDescent="0.25">
      <c r="A3294" s="46" t="s">
        <v>3304</v>
      </c>
    </row>
    <row r="3295" spans="1:1" x14ac:dyDescent="0.25">
      <c r="A3295" s="46" t="s">
        <v>3305</v>
      </c>
    </row>
    <row r="3296" spans="1:1" x14ac:dyDescent="0.25">
      <c r="A3296" s="46" t="s">
        <v>3305</v>
      </c>
    </row>
    <row r="3297" spans="1:1" x14ac:dyDescent="0.25">
      <c r="A3297" s="46" t="s">
        <v>3306</v>
      </c>
    </row>
    <row r="3298" spans="1:1" x14ac:dyDescent="0.25">
      <c r="A3298" s="46" t="s">
        <v>3306</v>
      </c>
    </row>
    <row r="3299" spans="1:1" x14ac:dyDescent="0.25">
      <c r="A3299" s="46" t="s">
        <v>3307</v>
      </c>
    </row>
    <row r="3300" spans="1:1" x14ac:dyDescent="0.25">
      <c r="A3300" s="46" t="s">
        <v>3308</v>
      </c>
    </row>
    <row r="3301" spans="1:1" x14ac:dyDescent="0.25">
      <c r="A3301" s="46" t="s">
        <v>3309</v>
      </c>
    </row>
    <row r="3302" spans="1:1" x14ac:dyDescent="0.25">
      <c r="A3302" s="46" t="s">
        <v>3309</v>
      </c>
    </row>
    <row r="3303" spans="1:1" x14ac:dyDescent="0.25">
      <c r="A3303" s="46" t="s">
        <v>3310</v>
      </c>
    </row>
    <row r="3304" spans="1:1" x14ac:dyDescent="0.25">
      <c r="A3304" s="46" t="s">
        <v>3311</v>
      </c>
    </row>
    <row r="3305" spans="1:1" x14ac:dyDescent="0.25">
      <c r="A3305" s="46" t="s">
        <v>3312</v>
      </c>
    </row>
    <row r="3306" spans="1:1" x14ac:dyDescent="0.25">
      <c r="A3306" s="46" t="s">
        <v>3313</v>
      </c>
    </row>
    <row r="3307" spans="1:1" x14ac:dyDescent="0.25">
      <c r="A3307" s="46" t="s">
        <v>3314</v>
      </c>
    </row>
    <row r="3308" spans="1:1" x14ac:dyDescent="0.25">
      <c r="A3308" s="46" t="s">
        <v>3315</v>
      </c>
    </row>
    <row r="3309" spans="1:1" x14ac:dyDescent="0.25">
      <c r="A3309" s="46" t="s">
        <v>3316</v>
      </c>
    </row>
    <row r="3310" spans="1:1" x14ac:dyDescent="0.25">
      <c r="A3310" s="46" t="s">
        <v>3317</v>
      </c>
    </row>
    <row r="3311" spans="1:1" x14ac:dyDescent="0.25">
      <c r="A3311" s="46" t="s">
        <v>615</v>
      </c>
    </row>
    <row r="3312" spans="1:1" x14ac:dyDescent="0.25">
      <c r="A3312" s="46" t="s">
        <v>3318</v>
      </c>
    </row>
    <row r="3313" spans="1:1" x14ac:dyDescent="0.25">
      <c r="A3313" s="46" t="s">
        <v>3319</v>
      </c>
    </row>
    <row r="3314" spans="1:1" x14ac:dyDescent="0.25">
      <c r="A3314" s="46" t="s">
        <v>3320</v>
      </c>
    </row>
    <row r="3315" spans="1:1" x14ac:dyDescent="0.25">
      <c r="A3315" s="46" t="s">
        <v>3321</v>
      </c>
    </row>
    <row r="3316" spans="1:1" x14ac:dyDescent="0.25">
      <c r="A3316" s="46" t="s">
        <v>3322</v>
      </c>
    </row>
    <row r="3317" spans="1:1" x14ac:dyDescent="0.25">
      <c r="A3317" s="46" t="s">
        <v>3323</v>
      </c>
    </row>
    <row r="3318" spans="1:1" x14ac:dyDescent="0.25">
      <c r="A3318" s="46" t="s">
        <v>3324</v>
      </c>
    </row>
    <row r="3319" spans="1:1" x14ac:dyDescent="0.25">
      <c r="A3319" s="46" t="s">
        <v>3325</v>
      </c>
    </row>
    <row r="3320" spans="1:1" x14ac:dyDescent="0.25">
      <c r="A3320" s="46" t="s">
        <v>3326</v>
      </c>
    </row>
    <row r="3321" spans="1:1" x14ac:dyDescent="0.25">
      <c r="A3321" s="46" t="s">
        <v>3327</v>
      </c>
    </row>
    <row r="3322" spans="1:1" x14ac:dyDescent="0.25">
      <c r="A3322" s="46" t="s">
        <v>3327</v>
      </c>
    </row>
    <row r="3323" spans="1:1" x14ac:dyDescent="0.25">
      <c r="A3323" s="46" t="s">
        <v>3328</v>
      </c>
    </row>
    <row r="3324" spans="1:1" x14ac:dyDescent="0.25">
      <c r="A3324" s="46" t="s">
        <v>3329</v>
      </c>
    </row>
    <row r="3325" spans="1:1" x14ac:dyDescent="0.25">
      <c r="A3325" s="46" t="s">
        <v>3330</v>
      </c>
    </row>
    <row r="3326" spans="1:1" x14ac:dyDescent="0.25">
      <c r="A3326" s="46" t="s">
        <v>3331</v>
      </c>
    </row>
    <row r="3327" spans="1:1" x14ac:dyDescent="0.25">
      <c r="A3327" s="46" t="s">
        <v>3332</v>
      </c>
    </row>
    <row r="3328" spans="1:1" x14ac:dyDescent="0.25">
      <c r="A3328" s="46" t="s">
        <v>3333</v>
      </c>
    </row>
    <row r="3329" spans="1:1" x14ac:dyDescent="0.25">
      <c r="A3329" s="46" t="s">
        <v>3334</v>
      </c>
    </row>
    <row r="3330" spans="1:1" x14ac:dyDescent="0.25">
      <c r="A3330" s="46" t="s">
        <v>3335</v>
      </c>
    </row>
    <row r="3331" spans="1:1" x14ac:dyDescent="0.25">
      <c r="A3331" s="46" t="s">
        <v>769</v>
      </c>
    </row>
    <row r="3332" spans="1:1" x14ac:dyDescent="0.25">
      <c r="A3332" s="46" t="s">
        <v>769</v>
      </c>
    </row>
    <row r="3333" spans="1:1" x14ac:dyDescent="0.25">
      <c r="A3333" s="46" t="s">
        <v>3336</v>
      </c>
    </row>
    <row r="3334" spans="1:1" x14ac:dyDescent="0.25">
      <c r="A3334" s="46" t="s">
        <v>3337</v>
      </c>
    </row>
    <row r="3335" spans="1:1" x14ac:dyDescent="0.25">
      <c r="A3335" s="46" t="s">
        <v>3338</v>
      </c>
    </row>
    <row r="3336" spans="1:1" x14ac:dyDescent="0.25">
      <c r="A3336" s="46" t="s">
        <v>3339</v>
      </c>
    </row>
    <row r="3337" spans="1:1" x14ac:dyDescent="0.25">
      <c r="A3337" s="46" t="s">
        <v>3340</v>
      </c>
    </row>
    <row r="3338" spans="1:1" x14ac:dyDescent="0.25">
      <c r="A3338" s="46" t="s">
        <v>3341</v>
      </c>
    </row>
    <row r="3339" spans="1:1" x14ac:dyDescent="0.25">
      <c r="A3339" s="46" t="s">
        <v>3342</v>
      </c>
    </row>
    <row r="3340" spans="1:1" x14ac:dyDescent="0.25">
      <c r="A3340" s="46" t="s">
        <v>3342</v>
      </c>
    </row>
    <row r="3341" spans="1:1" x14ac:dyDescent="0.25">
      <c r="A3341" s="46" t="s">
        <v>3343</v>
      </c>
    </row>
    <row r="3342" spans="1:1" x14ac:dyDescent="0.25">
      <c r="A3342" s="46" t="s">
        <v>3344</v>
      </c>
    </row>
    <row r="3343" spans="1:1" x14ac:dyDescent="0.25">
      <c r="A3343" s="46" t="s">
        <v>3345</v>
      </c>
    </row>
    <row r="3344" spans="1:1" x14ac:dyDescent="0.25">
      <c r="A3344" s="46" t="s">
        <v>3346</v>
      </c>
    </row>
    <row r="3345" spans="1:1" x14ac:dyDescent="0.25">
      <c r="A3345" s="46" t="s">
        <v>3347</v>
      </c>
    </row>
    <row r="3346" spans="1:1" x14ac:dyDescent="0.25">
      <c r="A3346" s="46" t="s">
        <v>3348</v>
      </c>
    </row>
    <row r="3347" spans="1:1" x14ac:dyDescent="0.25">
      <c r="A3347" s="46" t="s">
        <v>3349</v>
      </c>
    </row>
    <row r="3348" spans="1:1" x14ac:dyDescent="0.25">
      <c r="A3348" s="46" t="s">
        <v>3350</v>
      </c>
    </row>
    <row r="3349" spans="1:1" x14ac:dyDescent="0.25">
      <c r="A3349" s="46" t="s">
        <v>3351</v>
      </c>
    </row>
    <row r="3350" spans="1:1" x14ac:dyDescent="0.25">
      <c r="A3350" s="46" t="s">
        <v>3351</v>
      </c>
    </row>
    <row r="3351" spans="1:1" x14ac:dyDescent="0.25">
      <c r="A3351" s="46" t="s">
        <v>3352</v>
      </c>
    </row>
    <row r="3352" spans="1:1" x14ac:dyDescent="0.25">
      <c r="A3352" s="46" t="s">
        <v>3353</v>
      </c>
    </row>
    <row r="3353" spans="1:1" x14ac:dyDescent="0.25">
      <c r="A3353" s="46" t="s">
        <v>3353</v>
      </c>
    </row>
    <row r="3354" spans="1:1" x14ac:dyDescent="0.25">
      <c r="A3354" s="46" t="s">
        <v>3354</v>
      </c>
    </row>
    <row r="3355" spans="1:1" x14ac:dyDescent="0.25">
      <c r="A3355" s="46" t="s">
        <v>3355</v>
      </c>
    </row>
    <row r="3356" spans="1:1" x14ac:dyDescent="0.25">
      <c r="A3356" s="46" t="s">
        <v>3356</v>
      </c>
    </row>
    <row r="3357" spans="1:1" x14ac:dyDescent="0.25">
      <c r="A3357" s="46" t="s">
        <v>3356</v>
      </c>
    </row>
    <row r="3358" spans="1:1" x14ac:dyDescent="0.25">
      <c r="A3358" s="46" t="s">
        <v>3357</v>
      </c>
    </row>
    <row r="3359" spans="1:1" x14ac:dyDescent="0.25">
      <c r="A3359" s="46" t="s">
        <v>3358</v>
      </c>
    </row>
    <row r="3360" spans="1:1" x14ac:dyDescent="0.25">
      <c r="A3360" s="46" t="s">
        <v>3358</v>
      </c>
    </row>
    <row r="3361" spans="1:1" x14ac:dyDescent="0.25">
      <c r="A3361" s="46" t="s">
        <v>3359</v>
      </c>
    </row>
    <row r="3362" spans="1:1" x14ac:dyDescent="0.25">
      <c r="A3362" s="46" t="s">
        <v>3360</v>
      </c>
    </row>
    <row r="3363" spans="1:1" x14ac:dyDescent="0.25">
      <c r="A3363" s="46" t="s">
        <v>3361</v>
      </c>
    </row>
    <row r="3364" spans="1:1" x14ac:dyDescent="0.25">
      <c r="A3364" s="46" t="s">
        <v>3362</v>
      </c>
    </row>
    <row r="3365" spans="1:1" x14ac:dyDescent="0.25">
      <c r="A3365" s="46" t="s">
        <v>3363</v>
      </c>
    </row>
    <row r="3366" spans="1:1" x14ac:dyDescent="0.25">
      <c r="A3366" s="46" t="s">
        <v>3364</v>
      </c>
    </row>
    <row r="3367" spans="1:1" x14ac:dyDescent="0.25">
      <c r="A3367" s="46" t="s">
        <v>3365</v>
      </c>
    </row>
    <row r="3368" spans="1:1" x14ac:dyDescent="0.25">
      <c r="A3368" s="46" t="s">
        <v>3366</v>
      </c>
    </row>
    <row r="3369" spans="1:1" x14ac:dyDescent="0.25">
      <c r="A3369" s="46" t="s">
        <v>3367</v>
      </c>
    </row>
    <row r="3370" spans="1:1" x14ac:dyDescent="0.25">
      <c r="A3370" s="46" t="s">
        <v>3368</v>
      </c>
    </row>
    <row r="3371" spans="1:1" x14ac:dyDescent="0.25">
      <c r="A3371" s="46" t="s">
        <v>3369</v>
      </c>
    </row>
    <row r="3372" spans="1:1" x14ac:dyDescent="0.25">
      <c r="A3372" s="46" t="s">
        <v>3370</v>
      </c>
    </row>
    <row r="3373" spans="1:1" x14ac:dyDescent="0.25">
      <c r="A3373" s="46" t="s">
        <v>3371</v>
      </c>
    </row>
    <row r="3374" spans="1:1" x14ac:dyDescent="0.25">
      <c r="A3374" s="46" t="s">
        <v>3372</v>
      </c>
    </row>
    <row r="3375" spans="1:1" x14ac:dyDescent="0.25">
      <c r="A3375" s="46" t="s">
        <v>3373</v>
      </c>
    </row>
    <row r="3376" spans="1:1" x14ac:dyDescent="0.25">
      <c r="A3376" s="46" t="s">
        <v>3374</v>
      </c>
    </row>
    <row r="3377" spans="1:1" x14ac:dyDescent="0.25">
      <c r="A3377" s="46" t="s">
        <v>3375</v>
      </c>
    </row>
    <row r="3378" spans="1:1" x14ac:dyDescent="0.25">
      <c r="A3378" s="46" t="s">
        <v>3375</v>
      </c>
    </row>
    <row r="3379" spans="1:1" x14ac:dyDescent="0.25">
      <c r="A3379" s="46" t="s">
        <v>3376</v>
      </c>
    </row>
    <row r="3380" spans="1:1" x14ac:dyDescent="0.25">
      <c r="A3380" s="46" t="s">
        <v>3377</v>
      </c>
    </row>
    <row r="3381" spans="1:1" x14ac:dyDescent="0.25">
      <c r="A3381" s="46" t="s">
        <v>3378</v>
      </c>
    </row>
    <row r="3382" spans="1:1" x14ac:dyDescent="0.25">
      <c r="A3382" s="46" t="s">
        <v>3379</v>
      </c>
    </row>
    <row r="3383" spans="1:1" x14ac:dyDescent="0.25">
      <c r="A3383" s="46" t="s">
        <v>3380</v>
      </c>
    </row>
    <row r="3384" spans="1:1" x14ac:dyDescent="0.25">
      <c r="A3384" s="46" t="s">
        <v>3381</v>
      </c>
    </row>
    <row r="3385" spans="1:1" x14ac:dyDescent="0.25">
      <c r="A3385" s="46" t="s">
        <v>3382</v>
      </c>
    </row>
    <row r="3386" spans="1:1" x14ac:dyDescent="0.25">
      <c r="A3386" s="46" t="s">
        <v>3383</v>
      </c>
    </row>
    <row r="3387" spans="1:1" x14ac:dyDescent="0.25">
      <c r="A3387" s="46" t="s">
        <v>3384</v>
      </c>
    </row>
    <row r="3388" spans="1:1" x14ac:dyDescent="0.25">
      <c r="A3388" s="46" t="s">
        <v>3385</v>
      </c>
    </row>
    <row r="3389" spans="1:1" x14ac:dyDescent="0.25">
      <c r="A3389" s="46" t="s">
        <v>3386</v>
      </c>
    </row>
    <row r="3390" spans="1:1" x14ac:dyDescent="0.25">
      <c r="A3390" s="46" t="s">
        <v>3387</v>
      </c>
    </row>
    <row r="3391" spans="1:1" x14ac:dyDescent="0.25">
      <c r="A3391" s="46" t="s">
        <v>3388</v>
      </c>
    </row>
    <row r="3392" spans="1:1" x14ac:dyDescent="0.25">
      <c r="A3392" s="46" t="s">
        <v>3389</v>
      </c>
    </row>
    <row r="3393" spans="1:1" x14ac:dyDescent="0.25">
      <c r="A3393" s="46" t="s">
        <v>3390</v>
      </c>
    </row>
    <row r="3394" spans="1:1" x14ac:dyDescent="0.25">
      <c r="A3394" s="46" t="s">
        <v>3391</v>
      </c>
    </row>
    <row r="3395" spans="1:1" x14ac:dyDescent="0.25">
      <c r="A3395" s="46" t="s">
        <v>3392</v>
      </c>
    </row>
    <row r="3396" spans="1:1" x14ac:dyDescent="0.25">
      <c r="A3396" s="46" t="s">
        <v>3393</v>
      </c>
    </row>
    <row r="3397" spans="1:1" x14ac:dyDescent="0.25">
      <c r="A3397" s="46" t="s">
        <v>3394</v>
      </c>
    </row>
    <row r="3398" spans="1:1" x14ac:dyDescent="0.25">
      <c r="A3398" s="46" t="s">
        <v>3395</v>
      </c>
    </row>
    <row r="3399" spans="1:1" x14ac:dyDescent="0.25">
      <c r="A3399" s="46" t="s">
        <v>3396</v>
      </c>
    </row>
    <row r="3400" spans="1:1" x14ac:dyDescent="0.25">
      <c r="A3400" s="46" t="s">
        <v>3397</v>
      </c>
    </row>
    <row r="3401" spans="1:1" x14ac:dyDescent="0.25">
      <c r="A3401" s="46" t="s">
        <v>3398</v>
      </c>
    </row>
    <row r="3402" spans="1:1" x14ac:dyDescent="0.25">
      <c r="A3402" s="46" t="s">
        <v>3399</v>
      </c>
    </row>
    <row r="3403" spans="1:1" x14ac:dyDescent="0.25">
      <c r="A3403" s="46" t="s">
        <v>3400</v>
      </c>
    </row>
    <row r="3404" spans="1:1" x14ac:dyDescent="0.25">
      <c r="A3404" s="46" t="s">
        <v>3401</v>
      </c>
    </row>
    <row r="3405" spans="1:1" x14ac:dyDescent="0.25">
      <c r="A3405" s="46" t="s">
        <v>3402</v>
      </c>
    </row>
    <row r="3406" spans="1:1" x14ac:dyDescent="0.25">
      <c r="A3406" s="46" t="s">
        <v>3403</v>
      </c>
    </row>
    <row r="3407" spans="1:1" x14ac:dyDescent="0.25">
      <c r="A3407" s="46" t="s">
        <v>3404</v>
      </c>
    </row>
    <row r="3408" spans="1:1" x14ac:dyDescent="0.25">
      <c r="A3408" s="46" t="s">
        <v>3405</v>
      </c>
    </row>
    <row r="3409" spans="1:1" x14ac:dyDescent="0.25">
      <c r="A3409" s="46" t="s">
        <v>3406</v>
      </c>
    </row>
    <row r="3410" spans="1:1" x14ac:dyDescent="0.25">
      <c r="A3410" s="46" t="s">
        <v>3407</v>
      </c>
    </row>
    <row r="3411" spans="1:1" x14ac:dyDescent="0.25">
      <c r="A3411" s="46" t="s">
        <v>3408</v>
      </c>
    </row>
    <row r="3412" spans="1:1" x14ac:dyDescent="0.25">
      <c r="A3412" s="46" t="s">
        <v>3409</v>
      </c>
    </row>
    <row r="3413" spans="1:1" x14ac:dyDescent="0.25">
      <c r="A3413" s="46" t="s">
        <v>3410</v>
      </c>
    </row>
    <row r="3414" spans="1:1" x14ac:dyDescent="0.25">
      <c r="A3414" s="46" t="s">
        <v>3411</v>
      </c>
    </row>
    <row r="3415" spans="1:1" x14ac:dyDescent="0.25">
      <c r="A3415" s="46" t="s">
        <v>3412</v>
      </c>
    </row>
    <row r="3416" spans="1:1" x14ac:dyDescent="0.25">
      <c r="A3416" s="46" t="s">
        <v>3413</v>
      </c>
    </row>
    <row r="3417" spans="1:1" x14ac:dyDescent="0.25">
      <c r="A3417" s="46" t="s">
        <v>3413</v>
      </c>
    </row>
    <row r="3418" spans="1:1" x14ac:dyDescent="0.25">
      <c r="A3418" s="46" t="s">
        <v>3414</v>
      </c>
    </row>
    <row r="3419" spans="1:1" x14ac:dyDescent="0.25">
      <c r="A3419" s="46" t="s">
        <v>3415</v>
      </c>
    </row>
    <row r="3420" spans="1:1" x14ac:dyDescent="0.25">
      <c r="A3420" s="46" t="s">
        <v>3416</v>
      </c>
    </row>
    <row r="3421" spans="1:1" x14ac:dyDescent="0.25">
      <c r="A3421" s="46" t="s">
        <v>3417</v>
      </c>
    </row>
    <row r="3422" spans="1:1" x14ac:dyDescent="0.25">
      <c r="A3422" s="46" t="s">
        <v>3417</v>
      </c>
    </row>
    <row r="3423" spans="1:1" x14ac:dyDescent="0.25">
      <c r="A3423" s="46" t="s">
        <v>3418</v>
      </c>
    </row>
    <row r="3424" spans="1:1" x14ac:dyDescent="0.25">
      <c r="A3424" s="46" t="s">
        <v>3419</v>
      </c>
    </row>
    <row r="3425" spans="1:1" x14ac:dyDescent="0.25">
      <c r="A3425" s="46" t="s">
        <v>3420</v>
      </c>
    </row>
    <row r="3426" spans="1:1" x14ac:dyDescent="0.25">
      <c r="A3426" s="46" t="s">
        <v>3421</v>
      </c>
    </row>
    <row r="3427" spans="1:1" x14ac:dyDescent="0.25">
      <c r="A3427" s="46" t="s">
        <v>3422</v>
      </c>
    </row>
    <row r="3428" spans="1:1" x14ac:dyDescent="0.25">
      <c r="A3428" s="46" t="s">
        <v>3423</v>
      </c>
    </row>
    <row r="3429" spans="1:1" x14ac:dyDescent="0.25">
      <c r="A3429" s="46" t="s">
        <v>3424</v>
      </c>
    </row>
    <row r="3430" spans="1:1" x14ac:dyDescent="0.25">
      <c r="A3430" s="46" t="s">
        <v>3425</v>
      </c>
    </row>
    <row r="3431" spans="1:1" x14ac:dyDescent="0.25">
      <c r="A3431" s="46" t="s">
        <v>3425</v>
      </c>
    </row>
    <row r="3432" spans="1:1" x14ac:dyDescent="0.25">
      <c r="A3432" s="46" t="s">
        <v>3426</v>
      </c>
    </row>
    <row r="3433" spans="1:1" x14ac:dyDescent="0.25">
      <c r="A3433" s="46" t="s">
        <v>3427</v>
      </c>
    </row>
    <row r="3434" spans="1:1" x14ac:dyDescent="0.25">
      <c r="A3434" s="46" t="s">
        <v>3428</v>
      </c>
    </row>
    <row r="3435" spans="1:1" x14ac:dyDescent="0.25">
      <c r="A3435" s="46" t="s">
        <v>3429</v>
      </c>
    </row>
    <row r="3436" spans="1:1" x14ac:dyDescent="0.25">
      <c r="A3436" s="46" t="s">
        <v>3430</v>
      </c>
    </row>
    <row r="3437" spans="1:1" x14ac:dyDescent="0.25">
      <c r="A3437" s="46" t="s">
        <v>3431</v>
      </c>
    </row>
    <row r="3438" spans="1:1" x14ac:dyDescent="0.25">
      <c r="A3438" s="46" t="s">
        <v>3432</v>
      </c>
    </row>
    <row r="3439" spans="1:1" x14ac:dyDescent="0.25">
      <c r="A3439" s="46" t="s">
        <v>3433</v>
      </c>
    </row>
    <row r="3440" spans="1:1" x14ac:dyDescent="0.25">
      <c r="A3440" s="46" t="s">
        <v>3434</v>
      </c>
    </row>
    <row r="3441" spans="1:1" x14ac:dyDescent="0.25">
      <c r="A3441" s="46" t="s">
        <v>3435</v>
      </c>
    </row>
    <row r="3442" spans="1:1" x14ac:dyDescent="0.25">
      <c r="A3442" s="46" t="s">
        <v>3436</v>
      </c>
    </row>
    <row r="3443" spans="1:1" x14ac:dyDescent="0.25">
      <c r="A3443" s="46" t="s">
        <v>3437</v>
      </c>
    </row>
    <row r="3444" spans="1:1" x14ac:dyDescent="0.25">
      <c r="A3444" s="46" t="s">
        <v>3438</v>
      </c>
    </row>
    <row r="3445" spans="1:1" x14ac:dyDescent="0.25">
      <c r="A3445" s="46" t="s">
        <v>3439</v>
      </c>
    </row>
    <row r="3446" spans="1:1" x14ac:dyDescent="0.25">
      <c r="A3446" s="46" t="s">
        <v>3440</v>
      </c>
    </row>
    <row r="3447" spans="1:1" x14ac:dyDescent="0.25">
      <c r="A3447" s="46" t="s">
        <v>3441</v>
      </c>
    </row>
    <row r="3448" spans="1:1" x14ac:dyDescent="0.25">
      <c r="A3448" s="46" t="s">
        <v>3442</v>
      </c>
    </row>
    <row r="3449" spans="1:1" x14ac:dyDescent="0.25">
      <c r="A3449" s="46" t="s">
        <v>3442</v>
      </c>
    </row>
    <row r="3450" spans="1:1" x14ac:dyDescent="0.25">
      <c r="A3450" s="46" t="s">
        <v>3443</v>
      </c>
    </row>
    <row r="3451" spans="1:1" x14ac:dyDescent="0.25">
      <c r="A3451" s="46" t="s">
        <v>3444</v>
      </c>
    </row>
    <row r="3452" spans="1:1" x14ac:dyDescent="0.25">
      <c r="A3452" s="46" t="s">
        <v>3445</v>
      </c>
    </row>
    <row r="3453" spans="1:1" x14ac:dyDescent="0.25">
      <c r="A3453" s="46" t="s">
        <v>3446</v>
      </c>
    </row>
    <row r="3454" spans="1:1" x14ac:dyDescent="0.25">
      <c r="A3454" s="46" t="s">
        <v>3447</v>
      </c>
    </row>
    <row r="3455" spans="1:1" x14ac:dyDescent="0.25">
      <c r="A3455" s="46" t="s">
        <v>3448</v>
      </c>
    </row>
    <row r="3456" spans="1:1" x14ac:dyDescent="0.25">
      <c r="A3456" s="46" t="s">
        <v>3449</v>
      </c>
    </row>
    <row r="3457" spans="1:1" x14ac:dyDescent="0.25">
      <c r="A3457" s="46" t="s">
        <v>3450</v>
      </c>
    </row>
    <row r="3458" spans="1:1" x14ac:dyDescent="0.25">
      <c r="A3458" s="46" t="s">
        <v>3451</v>
      </c>
    </row>
    <row r="3459" spans="1:1" x14ac:dyDescent="0.25">
      <c r="A3459" s="46" t="s">
        <v>3452</v>
      </c>
    </row>
    <row r="3460" spans="1:1" x14ac:dyDescent="0.25">
      <c r="A3460" s="46" t="s">
        <v>3452</v>
      </c>
    </row>
    <row r="3461" spans="1:1" x14ac:dyDescent="0.25">
      <c r="A3461" s="46" t="s">
        <v>3453</v>
      </c>
    </row>
    <row r="3462" spans="1:1" x14ac:dyDescent="0.25">
      <c r="A3462" s="46" t="s">
        <v>3453</v>
      </c>
    </row>
    <row r="3463" spans="1:1" x14ac:dyDescent="0.25">
      <c r="A3463" s="46" t="s">
        <v>3454</v>
      </c>
    </row>
    <row r="3464" spans="1:1" x14ac:dyDescent="0.25">
      <c r="A3464" s="46" t="s">
        <v>3455</v>
      </c>
    </row>
    <row r="3465" spans="1:1" x14ac:dyDescent="0.25">
      <c r="A3465" s="46" t="s">
        <v>3456</v>
      </c>
    </row>
    <row r="3466" spans="1:1" x14ac:dyDescent="0.25">
      <c r="A3466" s="46" t="s">
        <v>3457</v>
      </c>
    </row>
    <row r="3467" spans="1:1" x14ac:dyDescent="0.25">
      <c r="A3467" s="46" t="s">
        <v>3458</v>
      </c>
    </row>
    <row r="3468" spans="1:1" x14ac:dyDescent="0.25">
      <c r="A3468" s="46" t="s">
        <v>3459</v>
      </c>
    </row>
    <row r="3469" spans="1:1" x14ac:dyDescent="0.25">
      <c r="A3469" s="46" t="s">
        <v>3460</v>
      </c>
    </row>
    <row r="3470" spans="1:1" x14ac:dyDescent="0.25">
      <c r="A3470" s="46" t="s">
        <v>3461</v>
      </c>
    </row>
    <row r="3471" spans="1:1" x14ac:dyDescent="0.25">
      <c r="A3471" s="46" t="s">
        <v>3462</v>
      </c>
    </row>
    <row r="3472" spans="1:1" x14ac:dyDescent="0.25">
      <c r="A3472" s="46" t="s">
        <v>3463</v>
      </c>
    </row>
    <row r="3473" spans="1:1" x14ac:dyDescent="0.25">
      <c r="A3473" s="46" t="s">
        <v>3463</v>
      </c>
    </row>
    <row r="3474" spans="1:1" x14ac:dyDescent="0.25">
      <c r="A3474" s="46" t="s">
        <v>3464</v>
      </c>
    </row>
    <row r="3475" spans="1:1" x14ac:dyDescent="0.25">
      <c r="A3475" s="46" t="s">
        <v>3465</v>
      </c>
    </row>
    <row r="3476" spans="1:1" x14ac:dyDescent="0.25">
      <c r="A3476" s="46" t="s">
        <v>3466</v>
      </c>
    </row>
    <row r="3477" spans="1:1" x14ac:dyDescent="0.25">
      <c r="A3477" s="46" t="s">
        <v>3467</v>
      </c>
    </row>
    <row r="3478" spans="1:1" x14ac:dyDescent="0.25">
      <c r="A3478" s="46" t="s">
        <v>3468</v>
      </c>
    </row>
    <row r="3479" spans="1:1" x14ac:dyDescent="0.25">
      <c r="A3479" s="46" t="s">
        <v>3469</v>
      </c>
    </row>
    <row r="3480" spans="1:1" x14ac:dyDescent="0.25">
      <c r="A3480" s="46" t="s">
        <v>3470</v>
      </c>
    </row>
    <row r="3481" spans="1:1" x14ac:dyDescent="0.25">
      <c r="A3481" s="46" t="s">
        <v>3471</v>
      </c>
    </row>
    <row r="3482" spans="1:1" x14ac:dyDescent="0.25">
      <c r="A3482" s="46" t="s">
        <v>3472</v>
      </c>
    </row>
    <row r="3483" spans="1:1" x14ac:dyDescent="0.25">
      <c r="A3483" s="46" t="s">
        <v>3473</v>
      </c>
    </row>
    <row r="3484" spans="1:1" x14ac:dyDescent="0.25">
      <c r="A3484" s="46" t="s">
        <v>3474</v>
      </c>
    </row>
    <row r="3485" spans="1:1" x14ac:dyDescent="0.25">
      <c r="A3485" s="46" t="s">
        <v>3475</v>
      </c>
    </row>
    <row r="3486" spans="1:1" x14ac:dyDescent="0.25">
      <c r="A3486" s="46" t="s">
        <v>3476</v>
      </c>
    </row>
    <row r="3487" spans="1:1" x14ac:dyDescent="0.25">
      <c r="A3487" s="46" t="s">
        <v>3477</v>
      </c>
    </row>
    <row r="3488" spans="1:1" x14ac:dyDescent="0.25">
      <c r="A3488" s="46" t="s">
        <v>3478</v>
      </c>
    </row>
    <row r="3489" spans="1:1" x14ac:dyDescent="0.25">
      <c r="A3489" s="46" t="s">
        <v>3479</v>
      </c>
    </row>
    <row r="3490" spans="1:1" x14ac:dyDescent="0.25">
      <c r="A3490" s="46" t="s">
        <v>3480</v>
      </c>
    </row>
    <row r="3491" spans="1:1" x14ac:dyDescent="0.25">
      <c r="A3491" s="46" t="s">
        <v>3481</v>
      </c>
    </row>
    <row r="3492" spans="1:1" x14ac:dyDescent="0.25">
      <c r="A3492" s="46" t="s">
        <v>3482</v>
      </c>
    </row>
    <row r="3493" spans="1:1" x14ac:dyDescent="0.25">
      <c r="A3493" s="46" t="s">
        <v>3483</v>
      </c>
    </row>
    <row r="3494" spans="1:1" x14ac:dyDescent="0.25">
      <c r="A3494" s="46" t="s">
        <v>3484</v>
      </c>
    </row>
    <row r="3495" spans="1:1" x14ac:dyDescent="0.25">
      <c r="A3495" s="46" t="s">
        <v>3485</v>
      </c>
    </row>
    <row r="3496" spans="1:1" x14ac:dyDescent="0.25">
      <c r="A3496" s="46" t="s">
        <v>3486</v>
      </c>
    </row>
    <row r="3497" spans="1:1" x14ac:dyDescent="0.25">
      <c r="A3497" s="46" t="s">
        <v>3487</v>
      </c>
    </row>
    <row r="3498" spans="1:1" x14ac:dyDescent="0.25">
      <c r="A3498" s="46" t="s">
        <v>3488</v>
      </c>
    </row>
    <row r="3499" spans="1:1" x14ac:dyDescent="0.25">
      <c r="A3499" s="46" t="s">
        <v>3489</v>
      </c>
    </row>
    <row r="3500" spans="1:1" x14ac:dyDescent="0.25">
      <c r="A3500" s="46" t="s">
        <v>3490</v>
      </c>
    </row>
    <row r="3501" spans="1:1" x14ac:dyDescent="0.25">
      <c r="A3501" s="46" t="s">
        <v>3491</v>
      </c>
    </row>
    <row r="3502" spans="1:1" x14ac:dyDescent="0.25">
      <c r="A3502" s="46" t="s">
        <v>3492</v>
      </c>
    </row>
    <row r="3503" spans="1:1" x14ac:dyDescent="0.25">
      <c r="A3503" s="46" t="s">
        <v>3493</v>
      </c>
    </row>
    <row r="3504" spans="1:1" x14ac:dyDescent="0.25">
      <c r="A3504" s="46" t="s">
        <v>3494</v>
      </c>
    </row>
    <row r="3505" spans="1:1" x14ac:dyDescent="0.25">
      <c r="A3505" s="46" t="s">
        <v>3495</v>
      </c>
    </row>
    <row r="3506" spans="1:1" x14ac:dyDescent="0.25">
      <c r="A3506" s="46" t="s">
        <v>3496</v>
      </c>
    </row>
    <row r="3507" spans="1:1" x14ac:dyDescent="0.25">
      <c r="A3507" s="46" t="s">
        <v>3497</v>
      </c>
    </row>
    <row r="3508" spans="1:1" x14ac:dyDescent="0.25">
      <c r="A3508" s="46" t="s">
        <v>3498</v>
      </c>
    </row>
    <row r="3509" spans="1:1" x14ac:dyDescent="0.25">
      <c r="A3509" s="46" t="s">
        <v>3499</v>
      </c>
    </row>
    <row r="3510" spans="1:1" x14ac:dyDescent="0.25">
      <c r="A3510" s="46" t="s">
        <v>3500</v>
      </c>
    </row>
    <row r="3511" spans="1:1" x14ac:dyDescent="0.25">
      <c r="A3511" s="46" t="s">
        <v>3501</v>
      </c>
    </row>
    <row r="3512" spans="1:1" x14ac:dyDescent="0.25">
      <c r="A3512" s="46" t="s">
        <v>3502</v>
      </c>
    </row>
    <row r="3513" spans="1:1" x14ac:dyDescent="0.25">
      <c r="A3513" s="46" t="s">
        <v>3502</v>
      </c>
    </row>
    <row r="3514" spans="1:1" x14ac:dyDescent="0.25">
      <c r="A3514" s="46" t="s">
        <v>3503</v>
      </c>
    </row>
    <row r="3515" spans="1:1" x14ac:dyDescent="0.25">
      <c r="A3515" s="46" t="s">
        <v>3504</v>
      </c>
    </row>
    <row r="3516" spans="1:1" x14ac:dyDescent="0.25">
      <c r="A3516" s="46" t="s">
        <v>3505</v>
      </c>
    </row>
    <row r="3517" spans="1:1" x14ac:dyDescent="0.25">
      <c r="A3517" s="46" t="s">
        <v>3506</v>
      </c>
    </row>
    <row r="3518" spans="1:1" x14ac:dyDescent="0.25">
      <c r="A3518" s="46" t="s">
        <v>3507</v>
      </c>
    </row>
    <row r="3519" spans="1:1" x14ac:dyDescent="0.25">
      <c r="A3519" s="46" t="s">
        <v>3508</v>
      </c>
    </row>
    <row r="3520" spans="1:1" x14ac:dyDescent="0.25">
      <c r="A3520" s="46" t="s">
        <v>3509</v>
      </c>
    </row>
    <row r="3521" spans="1:1" x14ac:dyDescent="0.25">
      <c r="A3521" s="46" t="s">
        <v>3510</v>
      </c>
    </row>
    <row r="3522" spans="1:1" x14ac:dyDescent="0.25">
      <c r="A3522" s="46" t="s">
        <v>3511</v>
      </c>
    </row>
    <row r="3523" spans="1:1" x14ac:dyDescent="0.25">
      <c r="A3523" s="46" t="s">
        <v>3512</v>
      </c>
    </row>
    <row r="3524" spans="1:1" x14ac:dyDescent="0.25">
      <c r="A3524" s="46" t="s">
        <v>3513</v>
      </c>
    </row>
    <row r="3525" spans="1:1" x14ac:dyDescent="0.25">
      <c r="A3525" s="46" t="s">
        <v>3514</v>
      </c>
    </row>
    <row r="3526" spans="1:1" x14ac:dyDescent="0.25">
      <c r="A3526" s="46" t="s">
        <v>3515</v>
      </c>
    </row>
    <row r="3527" spans="1:1" x14ac:dyDescent="0.25">
      <c r="A3527" s="46" t="s">
        <v>3516</v>
      </c>
    </row>
    <row r="3528" spans="1:1" x14ac:dyDescent="0.25">
      <c r="A3528" s="46" t="s">
        <v>3516</v>
      </c>
    </row>
    <row r="3529" spans="1:1" x14ac:dyDescent="0.25">
      <c r="A3529" s="46" t="s">
        <v>3517</v>
      </c>
    </row>
    <row r="3530" spans="1:1" x14ac:dyDescent="0.25">
      <c r="A3530" s="46" t="s">
        <v>3518</v>
      </c>
    </row>
    <row r="3531" spans="1:1" x14ac:dyDescent="0.25">
      <c r="A3531" s="46" t="s">
        <v>3519</v>
      </c>
    </row>
    <row r="3532" spans="1:1" x14ac:dyDescent="0.25">
      <c r="A3532" s="46" t="s">
        <v>3520</v>
      </c>
    </row>
    <row r="3533" spans="1:1" x14ac:dyDescent="0.25">
      <c r="A3533" s="46" t="s">
        <v>3521</v>
      </c>
    </row>
    <row r="3534" spans="1:1" x14ac:dyDescent="0.25">
      <c r="A3534" s="46" t="s">
        <v>3522</v>
      </c>
    </row>
    <row r="3535" spans="1:1" x14ac:dyDescent="0.25">
      <c r="A3535" s="46" t="s">
        <v>3523</v>
      </c>
    </row>
    <row r="3536" spans="1:1" x14ac:dyDescent="0.25">
      <c r="A3536" s="46" t="s">
        <v>3524</v>
      </c>
    </row>
    <row r="3537" spans="1:1" x14ac:dyDescent="0.25">
      <c r="A3537" s="46" t="s">
        <v>3525</v>
      </c>
    </row>
    <row r="3538" spans="1:1" x14ac:dyDescent="0.25">
      <c r="A3538" s="46" t="s">
        <v>3526</v>
      </c>
    </row>
    <row r="3539" spans="1:1" x14ac:dyDescent="0.25">
      <c r="A3539" s="46" t="s">
        <v>3526</v>
      </c>
    </row>
    <row r="3540" spans="1:1" x14ac:dyDescent="0.25">
      <c r="A3540" s="46" t="s">
        <v>3527</v>
      </c>
    </row>
    <row r="3541" spans="1:1" x14ac:dyDescent="0.25">
      <c r="A3541" s="46" t="s">
        <v>3528</v>
      </c>
    </row>
    <row r="3542" spans="1:1" x14ac:dyDescent="0.25">
      <c r="A3542" s="46" t="s">
        <v>3529</v>
      </c>
    </row>
    <row r="3543" spans="1:1" x14ac:dyDescent="0.25">
      <c r="A3543" s="46" t="s">
        <v>3530</v>
      </c>
    </row>
    <row r="3544" spans="1:1" x14ac:dyDescent="0.25">
      <c r="A3544" s="46" t="s">
        <v>3531</v>
      </c>
    </row>
    <row r="3545" spans="1:1" x14ac:dyDescent="0.25">
      <c r="A3545" s="46" t="s">
        <v>3532</v>
      </c>
    </row>
    <row r="3546" spans="1:1" x14ac:dyDescent="0.25">
      <c r="A3546" s="46" t="s">
        <v>3533</v>
      </c>
    </row>
    <row r="3547" spans="1:1" x14ac:dyDescent="0.25">
      <c r="A3547" s="46" t="s">
        <v>3534</v>
      </c>
    </row>
    <row r="3548" spans="1:1" x14ac:dyDescent="0.25">
      <c r="A3548" s="46" t="s">
        <v>3535</v>
      </c>
    </row>
    <row r="3549" spans="1:1" x14ac:dyDescent="0.25">
      <c r="A3549" s="46" t="s">
        <v>3536</v>
      </c>
    </row>
    <row r="3550" spans="1:1" x14ac:dyDescent="0.25">
      <c r="A3550" s="46" t="s">
        <v>3537</v>
      </c>
    </row>
    <row r="3551" spans="1:1" x14ac:dyDescent="0.25">
      <c r="A3551" s="46" t="s">
        <v>3538</v>
      </c>
    </row>
    <row r="3552" spans="1:1" x14ac:dyDescent="0.25">
      <c r="A3552" s="46" t="s">
        <v>3539</v>
      </c>
    </row>
    <row r="3553" spans="1:1" x14ac:dyDescent="0.25">
      <c r="A3553" s="46" t="s">
        <v>3540</v>
      </c>
    </row>
    <row r="3554" spans="1:1" x14ac:dyDescent="0.25">
      <c r="A3554" s="46" t="s">
        <v>3541</v>
      </c>
    </row>
    <row r="3555" spans="1:1" x14ac:dyDescent="0.25">
      <c r="A3555" s="46" t="s">
        <v>3542</v>
      </c>
    </row>
    <row r="3556" spans="1:1" x14ac:dyDescent="0.25">
      <c r="A3556" s="46" t="s">
        <v>3543</v>
      </c>
    </row>
    <row r="3557" spans="1:1" x14ac:dyDescent="0.25">
      <c r="A3557" s="46" t="s">
        <v>3544</v>
      </c>
    </row>
    <row r="3558" spans="1:1" x14ac:dyDescent="0.25">
      <c r="A3558" s="46" t="s">
        <v>3544</v>
      </c>
    </row>
    <row r="3559" spans="1:1" x14ac:dyDescent="0.25">
      <c r="A3559" s="46" t="s">
        <v>3545</v>
      </c>
    </row>
    <row r="3560" spans="1:1" x14ac:dyDescent="0.25">
      <c r="A3560" s="46" t="s">
        <v>3546</v>
      </c>
    </row>
    <row r="3561" spans="1:1" x14ac:dyDescent="0.25">
      <c r="A3561" s="46" t="s">
        <v>3547</v>
      </c>
    </row>
    <row r="3562" spans="1:1" x14ac:dyDescent="0.25">
      <c r="A3562" s="46" t="s">
        <v>3548</v>
      </c>
    </row>
    <row r="3563" spans="1:1" x14ac:dyDescent="0.25">
      <c r="A3563" s="46" t="s">
        <v>3549</v>
      </c>
    </row>
    <row r="3564" spans="1:1" x14ac:dyDescent="0.25">
      <c r="A3564" s="46" t="s">
        <v>3550</v>
      </c>
    </row>
    <row r="3565" spans="1:1" x14ac:dyDescent="0.25">
      <c r="A3565" s="46" t="s">
        <v>3551</v>
      </c>
    </row>
    <row r="3566" spans="1:1" x14ac:dyDescent="0.25">
      <c r="A3566" s="46" t="s">
        <v>3551</v>
      </c>
    </row>
    <row r="3567" spans="1:1" x14ac:dyDescent="0.25">
      <c r="A3567" s="46" t="s">
        <v>3552</v>
      </c>
    </row>
    <row r="3568" spans="1:1" x14ac:dyDescent="0.25">
      <c r="A3568" s="46" t="s">
        <v>3553</v>
      </c>
    </row>
    <row r="3569" spans="1:1" x14ac:dyDescent="0.25">
      <c r="A3569" s="46" t="s">
        <v>3553</v>
      </c>
    </row>
    <row r="3570" spans="1:1" x14ac:dyDescent="0.25">
      <c r="A3570" s="46" t="s">
        <v>3554</v>
      </c>
    </row>
    <row r="3571" spans="1:1" x14ac:dyDescent="0.25">
      <c r="A3571" s="46" t="s">
        <v>3555</v>
      </c>
    </row>
    <row r="3572" spans="1:1" x14ac:dyDescent="0.25">
      <c r="A3572" s="46" t="s">
        <v>3556</v>
      </c>
    </row>
    <row r="3573" spans="1:1" x14ac:dyDescent="0.25">
      <c r="A3573" s="46" t="s">
        <v>3557</v>
      </c>
    </row>
    <row r="3574" spans="1:1" x14ac:dyDescent="0.25">
      <c r="A3574" s="46" t="s">
        <v>3558</v>
      </c>
    </row>
    <row r="3575" spans="1:1" x14ac:dyDescent="0.25">
      <c r="A3575" s="46" t="s">
        <v>3559</v>
      </c>
    </row>
    <row r="3576" spans="1:1" x14ac:dyDescent="0.25">
      <c r="A3576" s="46" t="s">
        <v>3560</v>
      </c>
    </row>
    <row r="3577" spans="1:1" x14ac:dyDescent="0.25">
      <c r="A3577" s="46" t="s">
        <v>3561</v>
      </c>
    </row>
    <row r="3578" spans="1:1" x14ac:dyDescent="0.25">
      <c r="A3578" s="46" t="s">
        <v>3562</v>
      </c>
    </row>
    <row r="3579" spans="1:1" x14ac:dyDescent="0.25">
      <c r="A3579" s="46" t="s">
        <v>3563</v>
      </c>
    </row>
    <row r="3580" spans="1:1" x14ac:dyDescent="0.25">
      <c r="A3580" s="46" t="s">
        <v>3564</v>
      </c>
    </row>
    <row r="3581" spans="1:1" x14ac:dyDescent="0.25">
      <c r="A3581" s="46" t="s">
        <v>3565</v>
      </c>
    </row>
    <row r="3582" spans="1:1" x14ac:dyDescent="0.25">
      <c r="A3582" s="46" t="s">
        <v>3566</v>
      </c>
    </row>
    <row r="3583" spans="1:1" x14ac:dyDescent="0.25">
      <c r="A3583" s="46" t="s">
        <v>3567</v>
      </c>
    </row>
    <row r="3584" spans="1:1" x14ac:dyDescent="0.25">
      <c r="A3584" s="46" t="s">
        <v>3568</v>
      </c>
    </row>
    <row r="3585" spans="1:1" x14ac:dyDescent="0.25">
      <c r="A3585" s="46" t="s">
        <v>3569</v>
      </c>
    </row>
    <row r="3586" spans="1:1" x14ac:dyDescent="0.25">
      <c r="A3586" s="46" t="s">
        <v>3570</v>
      </c>
    </row>
    <row r="3587" spans="1:1" x14ac:dyDescent="0.25">
      <c r="A3587" s="46" t="s">
        <v>3571</v>
      </c>
    </row>
    <row r="3588" spans="1:1" x14ac:dyDescent="0.25">
      <c r="A3588" s="46" t="s">
        <v>3572</v>
      </c>
    </row>
    <row r="3589" spans="1:1" x14ac:dyDescent="0.25">
      <c r="A3589" s="46" t="s">
        <v>3573</v>
      </c>
    </row>
    <row r="3590" spans="1:1" x14ac:dyDescent="0.25">
      <c r="A3590" s="46" t="s">
        <v>3574</v>
      </c>
    </row>
    <row r="3591" spans="1:1" x14ac:dyDescent="0.25">
      <c r="A3591" s="46" t="s">
        <v>3575</v>
      </c>
    </row>
    <row r="3592" spans="1:1" x14ac:dyDescent="0.25">
      <c r="A3592" s="46" t="s">
        <v>3576</v>
      </c>
    </row>
    <row r="3593" spans="1:1" x14ac:dyDescent="0.25">
      <c r="A3593" s="46" t="s">
        <v>3577</v>
      </c>
    </row>
    <row r="3594" spans="1:1" x14ac:dyDescent="0.25">
      <c r="A3594" s="46" t="s">
        <v>3578</v>
      </c>
    </row>
    <row r="3595" spans="1:1" x14ac:dyDescent="0.25">
      <c r="A3595" s="46" t="s">
        <v>3579</v>
      </c>
    </row>
    <row r="3596" spans="1:1" x14ac:dyDescent="0.25">
      <c r="A3596" s="46" t="s">
        <v>3580</v>
      </c>
    </row>
    <row r="3597" spans="1:1" x14ac:dyDescent="0.25">
      <c r="A3597" s="46" t="s">
        <v>3581</v>
      </c>
    </row>
    <row r="3598" spans="1:1" x14ac:dyDescent="0.25">
      <c r="A3598" s="46" t="s">
        <v>3582</v>
      </c>
    </row>
    <row r="3599" spans="1:1" x14ac:dyDescent="0.25">
      <c r="A3599" s="46" t="s">
        <v>3583</v>
      </c>
    </row>
    <row r="3600" spans="1:1" x14ac:dyDescent="0.25">
      <c r="A3600" s="46" t="s">
        <v>3584</v>
      </c>
    </row>
    <row r="3601" spans="1:1" x14ac:dyDescent="0.25">
      <c r="A3601" s="46" t="s">
        <v>3585</v>
      </c>
    </row>
    <row r="3602" spans="1:1" x14ac:dyDescent="0.25">
      <c r="A3602" s="46" t="s">
        <v>3586</v>
      </c>
    </row>
    <row r="3603" spans="1:1" x14ac:dyDescent="0.25">
      <c r="A3603" s="46" t="s">
        <v>3587</v>
      </c>
    </row>
    <row r="3604" spans="1:1" x14ac:dyDescent="0.25">
      <c r="A3604" s="46" t="s">
        <v>3588</v>
      </c>
    </row>
    <row r="3605" spans="1:1" x14ac:dyDescent="0.25">
      <c r="A3605" s="46" t="s">
        <v>3589</v>
      </c>
    </row>
    <row r="3606" spans="1:1" x14ac:dyDescent="0.25">
      <c r="A3606" s="46" t="s">
        <v>3590</v>
      </c>
    </row>
    <row r="3607" spans="1:1" x14ac:dyDescent="0.25">
      <c r="A3607" s="46" t="s">
        <v>3591</v>
      </c>
    </row>
    <row r="3608" spans="1:1" x14ac:dyDescent="0.25">
      <c r="A3608" s="46" t="s">
        <v>3591</v>
      </c>
    </row>
    <row r="3609" spans="1:1" x14ac:dyDescent="0.25">
      <c r="A3609" s="46" t="s">
        <v>3592</v>
      </c>
    </row>
    <row r="3610" spans="1:1" x14ac:dyDescent="0.25">
      <c r="A3610" s="46" t="s">
        <v>3593</v>
      </c>
    </row>
    <row r="3611" spans="1:1" x14ac:dyDescent="0.25">
      <c r="A3611" s="46" t="s">
        <v>3594</v>
      </c>
    </row>
    <row r="3612" spans="1:1" x14ac:dyDescent="0.25">
      <c r="A3612" s="46" t="s">
        <v>3595</v>
      </c>
    </row>
    <row r="3613" spans="1:1" x14ac:dyDescent="0.25">
      <c r="A3613" s="46" t="s">
        <v>3596</v>
      </c>
    </row>
    <row r="3614" spans="1:1" x14ac:dyDescent="0.25">
      <c r="A3614" s="46" t="s">
        <v>3597</v>
      </c>
    </row>
    <row r="3615" spans="1:1" x14ac:dyDescent="0.25">
      <c r="A3615" s="46" t="s">
        <v>3598</v>
      </c>
    </row>
    <row r="3616" spans="1:1" x14ac:dyDescent="0.25">
      <c r="A3616" s="46" t="s">
        <v>3598</v>
      </c>
    </row>
    <row r="3617" spans="1:1" x14ac:dyDescent="0.25">
      <c r="A3617" s="46" t="s">
        <v>3598</v>
      </c>
    </row>
    <row r="3618" spans="1:1" x14ac:dyDescent="0.25">
      <c r="A3618" s="46" t="s">
        <v>783</v>
      </c>
    </row>
    <row r="3619" spans="1:1" x14ac:dyDescent="0.25">
      <c r="A3619" s="46" t="s">
        <v>3599</v>
      </c>
    </row>
    <row r="3620" spans="1:1" x14ac:dyDescent="0.25">
      <c r="A3620" s="46" t="s">
        <v>3600</v>
      </c>
    </row>
    <row r="3621" spans="1:1" x14ac:dyDescent="0.25">
      <c r="A3621" s="46" t="s">
        <v>3601</v>
      </c>
    </row>
    <row r="3622" spans="1:1" x14ac:dyDescent="0.25">
      <c r="A3622" s="46" t="s">
        <v>3602</v>
      </c>
    </row>
    <row r="3623" spans="1:1" x14ac:dyDescent="0.25">
      <c r="A3623" s="46" t="s">
        <v>3603</v>
      </c>
    </row>
    <row r="3624" spans="1:1" x14ac:dyDescent="0.25">
      <c r="A3624" s="46" t="s">
        <v>3604</v>
      </c>
    </row>
    <row r="3625" spans="1:1" x14ac:dyDescent="0.25">
      <c r="A3625" s="46" t="s">
        <v>3605</v>
      </c>
    </row>
    <row r="3626" spans="1:1" x14ac:dyDescent="0.25">
      <c r="A3626" s="46" t="s">
        <v>3605</v>
      </c>
    </row>
    <row r="3627" spans="1:1" x14ac:dyDescent="0.25">
      <c r="A3627" s="46" t="s">
        <v>3605</v>
      </c>
    </row>
    <row r="3628" spans="1:1" x14ac:dyDescent="0.25">
      <c r="A3628" s="46" t="s">
        <v>3605</v>
      </c>
    </row>
    <row r="3629" spans="1:1" x14ac:dyDescent="0.25">
      <c r="A3629" s="46" t="s">
        <v>3606</v>
      </c>
    </row>
    <row r="3630" spans="1:1" x14ac:dyDescent="0.25">
      <c r="A3630" s="46" t="s">
        <v>3607</v>
      </c>
    </row>
    <row r="3631" spans="1:1" x14ac:dyDescent="0.25">
      <c r="A3631" s="46" t="s">
        <v>3608</v>
      </c>
    </row>
    <row r="3632" spans="1:1" x14ac:dyDescent="0.25">
      <c r="A3632" s="46" t="s">
        <v>3609</v>
      </c>
    </row>
    <row r="3633" spans="1:1" x14ac:dyDescent="0.25">
      <c r="A3633" s="46" t="s">
        <v>3610</v>
      </c>
    </row>
    <row r="3634" spans="1:1" x14ac:dyDescent="0.25">
      <c r="A3634" s="46" t="s">
        <v>3611</v>
      </c>
    </row>
    <row r="3635" spans="1:1" x14ac:dyDescent="0.25">
      <c r="A3635" s="46" t="s">
        <v>3612</v>
      </c>
    </row>
    <row r="3636" spans="1:1" x14ac:dyDescent="0.25">
      <c r="A3636" s="46" t="s">
        <v>3613</v>
      </c>
    </row>
    <row r="3637" spans="1:1" x14ac:dyDescent="0.25">
      <c r="A3637" s="46" t="s">
        <v>3614</v>
      </c>
    </row>
    <row r="3638" spans="1:1" x14ac:dyDescent="0.25">
      <c r="A3638" s="46" t="s">
        <v>3615</v>
      </c>
    </row>
    <row r="3639" spans="1:1" x14ac:dyDescent="0.25">
      <c r="A3639" s="46" t="s">
        <v>3616</v>
      </c>
    </row>
    <row r="3640" spans="1:1" x14ac:dyDescent="0.25">
      <c r="A3640" s="46" t="s">
        <v>3617</v>
      </c>
    </row>
    <row r="3641" spans="1:1" x14ac:dyDescent="0.25">
      <c r="A3641" s="46" t="s">
        <v>3618</v>
      </c>
    </row>
    <row r="3642" spans="1:1" x14ac:dyDescent="0.25">
      <c r="A3642" s="46" t="s">
        <v>3619</v>
      </c>
    </row>
    <row r="3643" spans="1:1" x14ac:dyDescent="0.25">
      <c r="A3643" s="46" t="s">
        <v>3620</v>
      </c>
    </row>
    <row r="3644" spans="1:1" x14ac:dyDescent="0.25">
      <c r="A3644" s="46" t="s">
        <v>3620</v>
      </c>
    </row>
    <row r="3645" spans="1:1" x14ac:dyDescent="0.25">
      <c r="A3645" s="46" t="s">
        <v>3621</v>
      </c>
    </row>
    <row r="3646" spans="1:1" x14ac:dyDescent="0.25">
      <c r="A3646" s="46" t="s">
        <v>3622</v>
      </c>
    </row>
    <row r="3647" spans="1:1" x14ac:dyDescent="0.25">
      <c r="A3647" s="46" t="s">
        <v>3623</v>
      </c>
    </row>
    <row r="3648" spans="1:1" x14ac:dyDescent="0.25">
      <c r="A3648" s="46" t="s">
        <v>3624</v>
      </c>
    </row>
    <row r="3649" spans="1:1" x14ac:dyDescent="0.25">
      <c r="A3649" s="46" t="s">
        <v>3625</v>
      </c>
    </row>
    <row r="3650" spans="1:1" x14ac:dyDescent="0.25">
      <c r="A3650" s="46" t="s">
        <v>3626</v>
      </c>
    </row>
    <row r="3651" spans="1:1" x14ac:dyDescent="0.25">
      <c r="A3651" s="46" t="s">
        <v>3627</v>
      </c>
    </row>
    <row r="3652" spans="1:1" x14ac:dyDescent="0.25">
      <c r="A3652" s="46" t="s">
        <v>3628</v>
      </c>
    </row>
    <row r="3653" spans="1:1" x14ac:dyDescent="0.25">
      <c r="A3653" s="46" t="s">
        <v>3629</v>
      </c>
    </row>
    <row r="3654" spans="1:1" x14ac:dyDescent="0.25">
      <c r="A3654" s="46" t="s">
        <v>3630</v>
      </c>
    </row>
    <row r="3655" spans="1:1" x14ac:dyDescent="0.25">
      <c r="A3655" s="46" t="s">
        <v>3631</v>
      </c>
    </row>
    <row r="3656" spans="1:1" x14ac:dyDescent="0.25">
      <c r="A3656" s="46" t="s">
        <v>3632</v>
      </c>
    </row>
    <row r="3657" spans="1:1" x14ac:dyDescent="0.25">
      <c r="A3657" s="46" t="s">
        <v>3633</v>
      </c>
    </row>
    <row r="3658" spans="1:1" x14ac:dyDescent="0.25">
      <c r="A3658" s="46" t="s">
        <v>3634</v>
      </c>
    </row>
    <row r="3659" spans="1:1" x14ac:dyDescent="0.25">
      <c r="A3659" s="46" t="s">
        <v>3635</v>
      </c>
    </row>
    <row r="3660" spans="1:1" x14ac:dyDescent="0.25">
      <c r="A3660" s="46" t="s">
        <v>3636</v>
      </c>
    </row>
    <row r="3661" spans="1:1" x14ac:dyDescent="0.25">
      <c r="A3661" s="46" t="s">
        <v>3637</v>
      </c>
    </row>
    <row r="3662" spans="1:1" x14ac:dyDescent="0.25">
      <c r="A3662" s="46" t="s">
        <v>3638</v>
      </c>
    </row>
    <row r="3663" spans="1:1" x14ac:dyDescent="0.25">
      <c r="A3663" s="46" t="s">
        <v>3639</v>
      </c>
    </row>
    <row r="3664" spans="1:1" x14ac:dyDescent="0.25">
      <c r="A3664" s="46" t="s">
        <v>3640</v>
      </c>
    </row>
    <row r="3665" spans="1:1" x14ac:dyDescent="0.25">
      <c r="A3665" s="46" t="s">
        <v>3641</v>
      </c>
    </row>
    <row r="3666" spans="1:1" x14ac:dyDescent="0.25">
      <c r="A3666" s="46" t="s">
        <v>3642</v>
      </c>
    </row>
    <row r="3667" spans="1:1" x14ac:dyDescent="0.25">
      <c r="A3667" s="46" t="s">
        <v>3643</v>
      </c>
    </row>
    <row r="3668" spans="1:1" x14ac:dyDescent="0.25">
      <c r="A3668" s="46" t="s">
        <v>3644</v>
      </c>
    </row>
    <row r="3669" spans="1:1" x14ac:dyDescent="0.25">
      <c r="A3669" s="46" t="s">
        <v>3645</v>
      </c>
    </row>
    <row r="3670" spans="1:1" x14ac:dyDescent="0.25">
      <c r="A3670" s="46" t="s">
        <v>3646</v>
      </c>
    </row>
    <row r="3671" spans="1:1" x14ac:dyDescent="0.25">
      <c r="A3671" s="46" t="s">
        <v>3647</v>
      </c>
    </row>
    <row r="3672" spans="1:1" x14ac:dyDescent="0.25">
      <c r="A3672" s="46" t="s">
        <v>3648</v>
      </c>
    </row>
    <row r="3673" spans="1:1" x14ac:dyDescent="0.25">
      <c r="A3673" s="46" t="s">
        <v>3649</v>
      </c>
    </row>
    <row r="3674" spans="1:1" x14ac:dyDescent="0.25">
      <c r="A3674" s="46" t="s">
        <v>3650</v>
      </c>
    </row>
    <row r="3675" spans="1:1" x14ac:dyDescent="0.25">
      <c r="A3675" s="46" t="s">
        <v>3651</v>
      </c>
    </row>
    <row r="3676" spans="1:1" x14ac:dyDescent="0.25">
      <c r="A3676" s="46" t="s">
        <v>3652</v>
      </c>
    </row>
    <row r="3677" spans="1:1" x14ac:dyDescent="0.25">
      <c r="A3677" s="46" t="s">
        <v>3653</v>
      </c>
    </row>
    <row r="3678" spans="1:1" x14ac:dyDescent="0.25">
      <c r="A3678" s="46" t="s">
        <v>3654</v>
      </c>
    </row>
    <row r="3679" spans="1:1" x14ac:dyDescent="0.25">
      <c r="A3679" s="46" t="s">
        <v>3655</v>
      </c>
    </row>
    <row r="3680" spans="1:1" x14ac:dyDescent="0.25">
      <c r="A3680" s="46" t="s">
        <v>3656</v>
      </c>
    </row>
    <row r="3681" spans="1:1" x14ac:dyDescent="0.25">
      <c r="A3681" s="46" t="s">
        <v>3657</v>
      </c>
    </row>
    <row r="3682" spans="1:1" x14ac:dyDescent="0.25">
      <c r="A3682" s="46" t="s">
        <v>3658</v>
      </c>
    </row>
    <row r="3683" spans="1:1" x14ac:dyDescent="0.25">
      <c r="A3683" s="46" t="s">
        <v>3659</v>
      </c>
    </row>
    <row r="3684" spans="1:1" x14ac:dyDescent="0.25">
      <c r="A3684" s="46" t="s">
        <v>3660</v>
      </c>
    </row>
    <row r="3685" spans="1:1" x14ac:dyDescent="0.25">
      <c r="A3685" s="46" t="s">
        <v>3661</v>
      </c>
    </row>
    <row r="3686" spans="1:1" x14ac:dyDescent="0.25">
      <c r="A3686" s="46" t="s">
        <v>3662</v>
      </c>
    </row>
    <row r="3687" spans="1:1" x14ac:dyDescent="0.25">
      <c r="A3687" s="46" t="s">
        <v>3663</v>
      </c>
    </row>
    <row r="3688" spans="1:1" x14ac:dyDescent="0.25">
      <c r="A3688" s="46" t="s">
        <v>3664</v>
      </c>
    </row>
    <row r="3689" spans="1:1" x14ac:dyDescent="0.25">
      <c r="A3689" s="46" t="s">
        <v>3665</v>
      </c>
    </row>
    <row r="3690" spans="1:1" x14ac:dyDescent="0.25">
      <c r="A3690" s="46" t="s">
        <v>3666</v>
      </c>
    </row>
    <row r="3691" spans="1:1" x14ac:dyDescent="0.25">
      <c r="A3691" s="46" t="s">
        <v>3667</v>
      </c>
    </row>
    <row r="3692" spans="1:1" x14ac:dyDescent="0.25">
      <c r="A3692" s="46" t="s">
        <v>3668</v>
      </c>
    </row>
    <row r="3693" spans="1:1" x14ac:dyDescent="0.25">
      <c r="A3693" s="46" t="s">
        <v>3668</v>
      </c>
    </row>
    <row r="3694" spans="1:1" x14ac:dyDescent="0.25">
      <c r="A3694" s="46" t="s">
        <v>3669</v>
      </c>
    </row>
    <row r="3695" spans="1:1" x14ac:dyDescent="0.25">
      <c r="A3695" s="46" t="s">
        <v>3670</v>
      </c>
    </row>
    <row r="3696" spans="1:1" x14ac:dyDescent="0.25">
      <c r="A3696" s="46" t="s">
        <v>3671</v>
      </c>
    </row>
    <row r="3697" spans="1:1" x14ac:dyDescent="0.25">
      <c r="A3697" s="46" t="s">
        <v>3672</v>
      </c>
    </row>
    <row r="3698" spans="1:1" x14ac:dyDescent="0.25">
      <c r="A3698" s="46" t="s">
        <v>3673</v>
      </c>
    </row>
    <row r="3699" spans="1:1" x14ac:dyDescent="0.25">
      <c r="A3699" s="46" t="s">
        <v>3674</v>
      </c>
    </row>
    <row r="3700" spans="1:1" x14ac:dyDescent="0.25">
      <c r="A3700" s="46" t="s">
        <v>3675</v>
      </c>
    </row>
    <row r="3701" spans="1:1" x14ac:dyDescent="0.25">
      <c r="A3701" s="46" t="s">
        <v>3676</v>
      </c>
    </row>
    <row r="3702" spans="1:1" x14ac:dyDescent="0.25">
      <c r="A3702" s="46" t="s">
        <v>3677</v>
      </c>
    </row>
    <row r="3703" spans="1:1" x14ac:dyDescent="0.25">
      <c r="A3703" s="46" t="s">
        <v>3678</v>
      </c>
    </row>
    <row r="3704" spans="1:1" x14ac:dyDescent="0.25">
      <c r="A3704" s="46" t="s">
        <v>3679</v>
      </c>
    </row>
    <row r="3705" spans="1:1" x14ac:dyDescent="0.25">
      <c r="A3705" s="46" t="s">
        <v>3680</v>
      </c>
    </row>
    <row r="3706" spans="1:1" x14ac:dyDescent="0.25">
      <c r="A3706" s="46" t="s">
        <v>3681</v>
      </c>
    </row>
    <row r="3707" spans="1:1" x14ac:dyDescent="0.25">
      <c r="A3707" s="46" t="s">
        <v>3682</v>
      </c>
    </row>
    <row r="3708" spans="1:1" x14ac:dyDescent="0.25">
      <c r="A3708" s="46" t="s">
        <v>3682</v>
      </c>
    </row>
    <row r="3709" spans="1:1" x14ac:dyDescent="0.25">
      <c r="A3709" s="46" t="s">
        <v>3683</v>
      </c>
    </row>
    <row r="3710" spans="1:1" x14ac:dyDescent="0.25">
      <c r="A3710" s="46" t="s">
        <v>3684</v>
      </c>
    </row>
    <row r="3711" spans="1:1" x14ac:dyDescent="0.25">
      <c r="A3711" s="46" t="s">
        <v>3685</v>
      </c>
    </row>
    <row r="3712" spans="1:1" x14ac:dyDescent="0.25">
      <c r="A3712" s="46" t="s">
        <v>3686</v>
      </c>
    </row>
    <row r="3713" spans="1:1" x14ac:dyDescent="0.25">
      <c r="A3713" s="46" t="s">
        <v>3687</v>
      </c>
    </row>
    <row r="3714" spans="1:1" x14ac:dyDescent="0.25">
      <c r="A3714" s="46" t="s">
        <v>3688</v>
      </c>
    </row>
    <row r="3715" spans="1:1" x14ac:dyDescent="0.25">
      <c r="A3715" s="46" t="s">
        <v>3689</v>
      </c>
    </row>
    <row r="3716" spans="1:1" x14ac:dyDescent="0.25">
      <c r="A3716" s="46" t="s">
        <v>3690</v>
      </c>
    </row>
    <row r="3717" spans="1:1" x14ac:dyDescent="0.25">
      <c r="A3717" s="46" t="s">
        <v>3691</v>
      </c>
    </row>
    <row r="3718" spans="1:1" x14ac:dyDescent="0.25">
      <c r="A3718" s="46" t="s">
        <v>3692</v>
      </c>
    </row>
    <row r="3719" spans="1:1" x14ac:dyDescent="0.25">
      <c r="A3719" s="46" t="s">
        <v>3693</v>
      </c>
    </row>
    <row r="3720" spans="1:1" x14ac:dyDescent="0.25">
      <c r="A3720" s="46" t="s">
        <v>3694</v>
      </c>
    </row>
    <row r="3721" spans="1:1" x14ac:dyDescent="0.25">
      <c r="A3721" s="46" t="s">
        <v>3695</v>
      </c>
    </row>
    <row r="3722" spans="1:1" x14ac:dyDescent="0.25">
      <c r="A3722" s="46" t="s">
        <v>3696</v>
      </c>
    </row>
    <row r="3723" spans="1:1" x14ac:dyDescent="0.25">
      <c r="A3723" s="46" t="s">
        <v>3697</v>
      </c>
    </row>
    <row r="3724" spans="1:1" x14ac:dyDescent="0.25">
      <c r="A3724" s="46" t="s">
        <v>3698</v>
      </c>
    </row>
    <row r="3725" spans="1:1" x14ac:dyDescent="0.25">
      <c r="A3725" s="46" t="s">
        <v>3698</v>
      </c>
    </row>
    <row r="3726" spans="1:1" x14ac:dyDescent="0.25">
      <c r="A3726" s="46" t="s">
        <v>3699</v>
      </c>
    </row>
    <row r="3727" spans="1:1" x14ac:dyDescent="0.25">
      <c r="A3727" s="46" t="s">
        <v>3700</v>
      </c>
    </row>
    <row r="3728" spans="1:1" x14ac:dyDescent="0.25">
      <c r="A3728" s="46" t="s">
        <v>3701</v>
      </c>
    </row>
    <row r="3729" spans="1:1" x14ac:dyDescent="0.25">
      <c r="A3729" s="46" t="s">
        <v>3702</v>
      </c>
    </row>
    <row r="3730" spans="1:1" x14ac:dyDescent="0.25">
      <c r="A3730" s="46" t="s">
        <v>3703</v>
      </c>
    </row>
    <row r="3731" spans="1:1" x14ac:dyDescent="0.25">
      <c r="A3731" s="46" t="s">
        <v>3704</v>
      </c>
    </row>
    <row r="3732" spans="1:1" x14ac:dyDescent="0.25">
      <c r="A3732" s="46" t="s">
        <v>3705</v>
      </c>
    </row>
    <row r="3733" spans="1:1" x14ac:dyDescent="0.25">
      <c r="A3733" s="46" t="s">
        <v>3706</v>
      </c>
    </row>
    <row r="3734" spans="1:1" x14ac:dyDescent="0.25">
      <c r="A3734" s="46" t="s">
        <v>3707</v>
      </c>
    </row>
    <row r="3735" spans="1:1" x14ac:dyDescent="0.25">
      <c r="A3735" s="46" t="s">
        <v>3708</v>
      </c>
    </row>
    <row r="3736" spans="1:1" x14ac:dyDescent="0.25">
      <c r="A3736" s="46" t="s">
        <v>3709</v>
      </c>
    </row>
    <row r="3737" spans="1:1" x14ac:dyDescent="0.25">
      <c r="A3737" s="46" t="s">
        <v>3710</v>
      </c>
    </row>
    <row r="3738" spans="1:1" x14ac:dyDescent="0.25">
      <c r="A3738" s="46" t="s">
        <v>3711</v>
      </c>
    </row>
    <row r="3739" spans="1:1" x14ac:dyDescent="0.25">
      <c r="A3739" s="46" t="s">
        <v>3712</v>
      </c>
    </row>
    <row r="3740" spans="1:1" x14ac:dyDescent="0.25">
      <c r="A3740" s="46" t="s">
        <v>3713</v>
      </c>
    </row>
    <row r="3741" spans="1:1" x14ac:dyDescent="0.25">
      <c r="A3741" s="46" t="s">
        <v>3714</v>
      </c>
    </row>
    <row r="3742" spans="1:1" x14ac:dyDescent="0.25">
      <c r="A3742" s="46" t="s">
        <v>3715</v>
      </c>
    </row>
    <row r="3743" spans="1:1" x14ac:dyDescent="0.25">
      <c r="A3743" s="46" t="s">
        <v>3716</v>
      </c>
    </row>
    <row r="3744" spans="1:1" x14ac:dyDescent="0.25">
      <c r="A3744" s="46" t="s">
        <v>3717</v>
      </c>
    </row>
    <row r="3745" spans="1:1" x14ac:dyDescent="0.25">
      <c r="A3745" s="46" t="s">
        <v>3718</v>
      </c>
    </row>
    <row r="3746" spans="1:1" x14ac:dyDescent="0.25">
      <c r="A3746" s="46" t="s">
        <v>3719</v>
      </c>
    </row>
    <row r="3747" spans="1:1" x14ac:dyDescent="0.25">
      <c r="A3747" s="46" t="s">
        <v>3720</v>
      </c>
    </row>
    <row r="3748" spans="1:1" x14ac:dyDescent="0.25">
      <c r="A3748" s="46" t="s">
        <v>3721</v>
      </c>
    </row>
    <row r="3749" spans="1:1" x14ac:dyDescent="0.25">
      <c r="A3749" s="46" t="s">
        <v>3722</v>
      </c>
    </row>
    <row r="3750" spans="1:1" ht="36" x14ac:dyDescent="0.25">
      <c r="A3750" s="46" t="s">
        <v>3723</v>
      </c>
    </row>
    <row r="3751" spans="1:1" x14ac:dyDescent="0.25">
      <c r="A3751" s="46" t="s">
        <v>3724</v>
      </c>
    </row>
    <row r="3752" spans="1:1" x14ac:dyDescent="0.25">
      <c r="A3752" s="46" t="s">
        <v>3725</v>
      </c>
    </row>
    <row r="3753" spans="1:1" x14ac:dyDescent="0.25">
      <c r="A3753" s="46" t="s">
        <v>3726</v>
      </c>
    </row>
    <row r="3754" spans="1:1" x14ac:dyDescent="0.25">
      <c r="A3754" s="46" t="s">
        <v>3727</v>
      </c>
    </row>
    <row r="3755" spans="1:1" x14ac:dyDescent="0.25">
      <c r="A3755" s="46" t="s">
        <v>398</v>
      </c>
    </row>
    <row r="3756" spans="1:1" x14ac:dyDescent="0.25">
      <c r="A3756" s="46" t="s">
        <v>3728</v>
      </c>
    </row>
    <row r="3757" spans="1:1" x14ac:dyDescent="0.25">
      <c r="A3757" s="46" t="s">
        <v>3729</v>
      </c>
    </row>
    <row r="3758" spans="1:1" x14ac:dyDescent="0.25">
      <c r="A3758" s="46" t="s">
        <v>3730</v>
      </c>
    </row>
    <row r="3759" spans="1:1" x14ac:dyDescent="0.25">
      <c r="A3759" s="46" t="s">
        <v>3731</v>
      </c>
    </row>
    <row r="3760" spans="1:1" x14ac:dyDescent="0.25">
      <c r="A3760" s="46" t="s">
        <v>3732</v>
      </c>
    </row>
    <row r="3761" spans="1:1" x14ac:dyDescent="0.25">
      <c r="A3761" s="46" t="s">
        <v>3733</v>
      </c>
    </row>
    <row r="3762" spans="1:1" x14ac:dyDescent="0.25">
      <c r="A3762" s="46" t="s">
        <v>3734</v>
      </c>
    </row>
    <row r="3763" spans="1:1" x14ac:dyDescent="0.25">
      <c r="A3763" s="46" t="s">
        <v>3735</v>
      </c>
    </row>
    <row r="3764" spans="1:1" x14ac:dyDescent="0.25">
      <c r="A3764" s="46" t="s">
        <v>3736</v>
      </c>
    </row>
    <row r="3765" spans="1:1" x14ac:dyDescent="0.25">
      <c r="A3765" s="46" t="s">
        <v>3737</v>
      </c>
    </row>
    <row r="3766" spans="1:1" x14ac:dyDescent="0.25">
      <c r="A3766" s="46" t="s">
        <v>3738</v>
      </c>
    </row>
    <row r="3767" spans="1:1" x14ac:dyDescent="0.25">
      <c r="A3767" s="46" t="s">
        <v>3739</v>
      </c>
    </row>
    <row r="3768" spans="1:1" x14ac:dyDescent="0.25">
      <c r="A3768" s="46" t="s">
        <v>3740</v>
      </c>
    </row>
    <row r="3769" spans="1:1" x14ac:dyDescent="0.25">
      <c r="A3769" s="46" t="s">
        <v>3741</v>
      </c>
    </row>
    <row r="3770" spans="1:1" x14ac:dyDescent="0.25">
      <c r="A3770" s="46" t="s">
        <v>3741</v>
      </c>
    </row>
    <row r="3771" spans="1:1" x14ac:dyDescent="0.25">
      <c r="A3771" s="46" t="s">
        <v>3742</v>
      </c>
    </row>
    <row r="3772" spans="1:1" x14ac:dyDescent="0.25">
      <c r="A3772" s="46" t="s">
        <v>3743</v>
      </c>
    </row>
    <row r="3773" spans="1:1" x14ac:dyDescent="0.25">
      <c r="A3773" s="46" t="s">
        <v>3744</v>
      </c>
    </row>
    <row r="3774" spans="1:1" x14ac:dyDescent="0.25">
      <c r="A3774" s="46" t="s">
        <v>3745</v>
      </c>
    </row>
    <row r="3775" spans="1:1" x14ac:dyDescent="0.25">
      <c r="A3775" s="46" t="s">
        <v>3746</v>
      </c>
    </row>
    <row r="3776" spans="1:1" x14ac:dyDescent="0.25">
      <c r="A3776" s="46" t="s">
        <v>3747</v>
      </c>
    </row>
    <row r="3777" spans="1:1" x14ac:dyDescent="0.25">
      <c r="A3777" s="46" t="s">
        <v>3748</v>
      </c>
    </row>
    <row r="3778" spans="1:1" x14ac:dyDescent="0.25">
      <c r="A3778" s="46" t="s">
        <v>3749</v>
      </c>
    </row>
    <row r="3779" spans="1:1" x14ac:dyDescent="0.25">
      <c r="A3779" s="46" t="s">
        <v>3750</v>
      </c>
    </row>
    <row r="3780" spans="1:1" x14ac:dyDescent="0.25">
      <c r="A3780" s="46" t="s">
        <v>3751</v>
      </c>
    </row>
    <row r="3781" spans="1:1" x14ac:dyDescent="0.25">
      <c r="A3781" s="46" t="s">
        <v>3752</v>
      </c>
    </row>
    <row r="3782" spans="1:1" x14ac:dyDescent="0.25">
      <c r="A3782" s="46" t="s">
        <v>3753</v>
      </c>
    </row>
    <row r="3783" spans="1:1" x14ac:dyDescent="0.25">
      <c r="A3783" s="46" t="s">
        <v>3754</v>
      </c>
    </row>
    <row r="3784" spans="1:1" x14ac:dyDescent="0.25">
      <c r="A3784" s="46" t="s">
        <v>3754</v>
      </c>
    </row>
    <row r="3785" spans="1:1" x14ac:dyDescent="0.25">
      <c r="A3785" s="46" t="s">
        <v>3755</v>
      </c>
    </row>
    <row r="3786" spans="1:1" x14ac:dyDescent="0.25">
      <c r="A3786" s="46" t="s">
        <v>3756</v>
      </c>
    </row>
    <row r="3787" spans="1:1" x14ac:dyDescent="0.25">
      <c r="A3787" s="46" t="s">
        <v>3757</v>
      </c>
    </row>
    <row r="3788" spans="1:1" x14ac:dyDescent="0.25">
      <c r="A3788" s="46" t="s">
        <v>3758</v>
      </c>
    </row>
    <row r="3789" spans="1:1" x14ac:dyDescent="0.25">
      <c r="A3789" s="46" t="s">
        <v>3759</v>
      </c>
    </row>
    <row r="3790" spans="1:1" x14ac:dyDescent="0.25">
      <c r="A3790" s="46" t="s">
        <v>3760</v>
      </c>
    </row>
    <row r="3791" spans="1:1" x14ac:dyDescent="0.25">
      <c r="A3791" s="46" t="s">
        <v>3761</v>
      </c>
    </row>
    <row r="3792" spans="1:1" x14ac:dyDescent="0.25">
      <c r="A3792" s="46" t="s">
        <v>3762</v>
      </c>
    </row>
    <row r="3793" spans="1:1" x14ac:dyDescent="0.25">
      <c r="A3793" s="46" t="s">
        <v>3763</v>
      </c>
    </row>
    <row r="3794" spans="1:1" x14ac:dyDescent="0.25">
      <c r="A3794" s="46" t="s">
        <v>3763</v>
      </c>
    </row>
    <row r="3795" spans="1:1" x14ac:dyDescent="0.25">
      <c r="A3795" s="46" t="s">
        <v>3764</v>
      </c>
    </row>
    <row r="3796" spans="1:1" x14ac:dyDescent="0.25">
      <c r="A3796" s="46" t="s">
        <v>3765</v>
      </c>
    </row>
    <row r="3797" spans="1:1" x14ac:dyDescent="0.25">
      <c r="A3797" s="46" t="s">
        <v>3766</v>
      </c>
    </row>
    <row r="3798" spans="1:1" x14ac:dyDescent="0.25">
      <c r="A3798" s="46" t="s">
        <v>3767</v>
      </c>
    </row>
    <row r="3799" spans="1:1" x14ac:dyDescent="0.25">
      <c r="A3799" s="46" t="s">
        <v>3768</v>
      </c>
    </row>
    <row r="3800" spans="1:1" x14ac:dyDescent="0.25">
      <c r="A3800" s="46" t="s">
        <v>3769</v>
      </c>
    </row>
    <row r="3801" spans="1:1" x14ac:dyDescent="0.25">
      <c r="A3801" s="46" t="s">
        <v>3770</v>
      </c>
    </row>
    <row r="3802" spans="1:1" x14ac:dyDescent="0.25">
      <c r="A3802" s="46" t="s">
        <v>3771</v>
      </c>
    </row>
    <row r="3803" spans="1:1" x14ac:dyDescent="0.25">
      <c r="A3803" s="46" t="s">
        <v>3772</v>
      </c>
    </row>
    <row r="3804" spans="1:1" x14ac:dyDescent="0.25">
      <c r="A3804" s="46" t="s">
        <v>3773</v>
      </c>
    </row>
    <row r="3805" spans="1:1" x14ac:dyDescent="0.25">
      <c r="A3805" s="46" t="s">
        <v>3774</v>
      </c>
    </row>
    <row r="3806" spans="1:1" x14ac:dyDescent="0.25">
      <c r="A3806" s="46" t="s">
        <v>3775</v>
      </c>
    </row>
    <row r="3807" spans="1:1" x14ac:dyDescent="0.25">
      <c r="A3807" s="46" t="s">
        <v>3776</v>
      </c>
    </row>
    <row r="3808" spans="1:1" x14ac:dyDescent="0.25">
      <c r="A3808" s="46" t="s">
        <v>3777</v>
      </c>
    </row>
    <row r="3809" spans="1:1" x14ac:dyDescent="0.25">
      <c r="A3809" s="46" t="s">
        <v>3778</v>
      </c>
    </row>
    <row r="3810" spans="1:1" x14ac:dyDescent="0.25">
      <c r="A3810" s="46" t="s">
        <v>3779</v>
      </c>
    </row>
    <row r="3811" spans="1:1" x14ac:dyDescent="0.25">
      <c r="A3811" s="46" t="s">
        <v>3780</v>
      </c>
    </row>
    <row r="3812" spans="1:1" x14ac:dyDescent="0.25">
      <c r="A3812" s="46" t="s">
        <v>3781</v>
      </c>
    </row>
    <row r="3813" spans="1:1" x14ac:dyDescent="0.25">
      <c r="A3813" s="46" t="s">
        <v>3782</v>
      </c>
    </row>
    <row r="3814" spans="1:1" x14ac:dyDescent="0.25">
      <c r="A3814" s="46" t="s">
        <v>3783</v>
      </c>
    </row>
    <row r="3815" spans="1:1" x14ac:dyDescent="0.25">
      <c r="A3815" s="46" t="s">
        <v>3784</v>
      </c>
    </row>
    <row r="3816" spans="1:1" x14ac:dyDescent="0.25">
      <c r="A3816" s="46" t="s">
        <v>3785</v>
      </c>
    </row>
    <row r="3817" spans="1:1" x14ac:dyDescent="0.25">
      <c r="A3817" s="46" t="s">
        <v>3786</v>
      </c>
    </row>
    <row r="3818" spans="1:1" x14ac:dyDescent="0.25">
      <c r="A3818" s="46" t="s">
        <v>3787</v>
      </c>
    </row>
    <row r="3819" spans="1:1" x14ac:dyDescent="0.25">
      <c r="A3819" s="46" t="s">
        <v>3788</v>
      </c>
    </row>
    <row r="3820" spans="1:1" x14ac:dyDescent="0.25">
      <c r="A3820" s="46" t="s">
        <v>3789</v>
      </c>
    </row>
    <row r="3821" spans="1:1" x14ac:dyDescent="0.25">
      <c r="A3821" s="46" t="s">
        <v>3790</v>
      </c>
    </row>
    <row r="3822" spans="1:1" x14ac:dyDescent="0.25">
      <c r="A3822" s="46" t="s">
        <v>627</v>
      </c>
    </row>
    <row r="3823" spans="1:1" x14ac:dyDescent="0.25">
      <c r="A3823" s="46" t="s">
        <v>3791</v>
      </c>
    </row>
    <row r="3824" spans="1:1" x14ac:dyDescent="0.25">
      <c r="A3824" s="46" t="s">
        <v>3792</v>
      </c>
    </row>
    <row r="3825" spans="1:1" x14ac:dyDescent="0.25">
      <c r="A3825" s="46" t="s">
        <v>3793</v>
      </c>
    </row>
    <row r="3826" spans="1:1" x14ac:dyDescent="0.25">
      <c r="A3826" s="46" t="s">
        <v>3794</v>
      </c>
    </row>
    <row r="3827" spans="1:1" x14ac:dyDescent="0.25">
      <c r="A3827" s="46" t="s">
        <v>3795</v>
      </c>
    </row>
    <row r="3828" spans="1:1" x14ac:dyDescent="0.25">
      <c r="A3828" s="46" t="s">
        <v>3796</v>
      </c>
    </row>
    <row r="3829" spans="1:1" x14ac:dyDescent="0.25">
      <c r="A3829" s="46" t="s">
        <v>3797</v>
      </c>
    </row>
    <row r="3830" spans="1:1" x14ac:dyDescent="0.25">
      <c r="A3830" s="46" t="s">
        <v>3798</v>
      </c>
    </row>
    <row r="3831" spans="1:1" x14ac:dyDescent="0.25">
      <c r="A3831" s="46" t="s">
        <v>3799</v>
      </c>
    </row>
    <row r="3832" spans="1:1" x14ac:dyDescent="0.25">
      <c r="A3832" s="46" t="s">
        <v>3800</v>
      </c>
    </row>
    <row r="3833" spans="1:1" x14ac:dyDescent="0.25">
      <c r="A3833" s="46" t="s">
        <v>3801</v>
      </c>
    </row>
    <row r="3834" spans="1:1" x14ac:dyDescent="0.25">
      <c r="A3834" s="46" t="s">
        <v>3802</v>
      </c>
    </row>
    <row r="3835" spans="1:1" x14ac:dyDescent="0.25">
      <c r="A3835" s="46" t="s">
        <v>3803</v>
      </c>
    </row>
    <row r="3836" spans="1:1" x14ac:dyDescent="0.25">
      <c r="A3836" s="46" t="s">
        <v>3804</v>
      </c>
    </row>
    <row r="3837" spans="1:1" x14ac:dyDescent="0.25">
      <c r="A3837" s="46" t="s">
        <v>3805</v>
      </c>
    </row>
    <row r="3838" spans="1:1" x14ac:dyDescent="0.25">
      <c r="A3838" s="46" t="s">
        <v>3806</v>
      </c>
    </row>
    <row r="3839" spans="1:1" x14ac:dyDescent="0.25">
      <c r="A3839" s="46" t="s">
        <v>3807</v>
      </c>
    </row>
    <row r="3840" spans="1:1" x14ac:dyDescent="0.25">
      <c r="A3840" s="46" t="s">
        <v>3808</v>
      </c>
    </row>
    <row r="3841" spans="1:1" x14ac:dyDescent="0.25">
      <c r="A3841" s="46" t="s">
        <v>3809</v>
      </c>
    </row>
    <row r="3842" spans="1:1" x14ac:dyDescent="0.25">
      <c r="A3842" s="46" t="s">
        <v>3810</v>
      </c>
    </row>
    <row r="3843" spans="1:1" x14ac:dyDescent="0.25">
      <c r="A3843" s="46" t="s">
        <v>3811</v>
      </c>
    </row>
    <row r="3844" spans="1:1" x14ac:dyDescent="0.25">
      <c r="A3844" s="46" t="s">
        <v>3812</v>
      </c>
    </row>
    <row r="3845" spans="1:1" x14ac:dyDescent="0.25">
      <c r="A3845" s="46" t="s">
        <v>3813</v>
      </c>
    </row>
    <row r="3846" spans="1:1" x14ac:dyDescent="0.25">
      <c r="A3846" s="46" t="s">
        <v>3814</v>
      </c>
    </row>
    <row r="3847" spans="1:1" x14ac:dyDescent="0.25">
      <c r="A3847" s="46" t="s">
        <v>3815</v>
      </c>
    </row>
    <row r="3848" spans="1:1" x14ac:dyDescent="0.25">
      <c r="A3848" s="46" t="s">
        <v>3816</v>
      </c>
    </row>
    <row r="3849" spans="1:1" x14ac:dyDescent="0.25">
      <c r="A3849" s="46" t="s">
        <v>3817</v>
      </c>
    </row>
    <row r="3850" spans="1:1" x14ac:dyDescent="0.25">
      <c r="A3850" s="46" t="s">
        <v>3818</v>
      </c>
    </row>
    <row r="3851" spans="1:1" x14ac:dyDescent="0.25">
      <c r="A3851" s="46" t="s">
        <v>3819</v>
      </c>
    </row>
    <row r="3852" spans="1:1" x14ac:dyDescent="0.25">
      <c r="A3852" s="46" t="s">
        <v>3820</v>
      </c>
    </row>
    <row r="3853" spans="1:1" x14ac:dyDescent="0.25">
      <c r="A3853" s="46" t="s">
        <v>3821</v>
      </c>
    </row>
    <row r="3854" spans="1:1" x14ac:dyDescent="0.25">
      <c r="A3854" s="46" t="s">
        <v>3822</v>
      </c>
    </row>
    <row r="3855" spans="1:1" x14ac:dyDescent="0.25">
      <c r="A3855" s="46" t="s">
        <v>3823</v>
      </c>
    </row>
    <row r="3856" spans="1:1" x14ac:dyDescent="0.25">
      <c r="A3856" s="46" t="s">
        <v>3824</v>
      </c>
    </row>
    <row r="3857" spans="1:1" x14ac:dyDescent="0.25">
      <c r="A3857" s="46" t="s">
        <v>3825</v>
      </c>
    </row>
    <row r="3858" spans="1:1" x14ac:dyDescent="0.25">
      <c r="A3858" s="46" t="s">
        <v>3826</v>
      </c>
    </row>
    <row r="3859" spans="1:1" x14ac:dyDescent="0.25">
      <c r="A3859" s="46" t="s">
        <v>3827</v>
      </c>
    </row>
    <row r="3860" spans="1:1" x14ac:dyDescent="0.25">
      <c r="A3860" s="46" t="s">
        <v>3828</v>
      </c>
    </row>
    <row r="3861" spans="1:1" x14ac:dyDescent="0.25">
      <c r="A3861" s="46" t="s">
        <v>3829</v>
      </c>
    </row>
    <row r="3862" spans="1:1" x14ac:dyDescent="0.25">
      <c r="A3862" s="46" t="s">
        <v>3830</v>
      </c>
    </row>
    <row r="3863" spans="1:1" x14ac:dyDescent="0.25">
      <c r="A3863" s="46" t="s">
        <v>3831</v>
      </c>
    </row>
    <row r="3864" spans="1:1" x14ac:dyDescent="0.25">
      <c r="A3864" s="46" t="s">
        <v>3832</v>
      </c>
    </row>
    <row r="3865" spans="1:1" x14ac:dyDescent="0.25">
      <c r="A3865" s="46" t="s">
        <v>3832</v>
      </c>
    </row>
    <row r="3866" spans="1:1" x14ac:dyDescent="0.25">
      <c r="A3866" s="46" t="s">
        <v>3833</v>
      </c>
    </row>
    <row r="3867" spans="1:1" x14ac:dyDescent="0.25">
      <c r="A3867" s="46" t="s">
        <v>3834</v>
      </c>
    </row>
    <row r="3868" spans="1:1" x14ac:dyDescent="0.25">
      <c r="A3868" s="46" t="s">
        <v>3835</v>
      </c>
    </row>
    <row r="3869" spans="1:1" x14ac:dyDescent="0.25">
      <c r="A3869" s="46" t="s">
        <v>3836</v>
      </c>
    </row>
    <row r="3870" spans="1:1" x14ac:dyDescent="0.25">
      <c r="A3870" s="46" t="s">
        <v>3837</v>
      </c>
    </row>
    <row r="3871" spans="1:1" x14ac:dyDescent="0.25">
      <c r="A3871" s="46" t="s">
        <v>3838</v>
      </c>
    </row>
    <row r="3872" spans="1:1" x14ac:dyDescent="0.25">
      <c r="A3872" s="46" t="s">
        <v>3839</v>
      </c>
    </row>
    <row r="3873" spans="1:1" x14ac:dyDescent="0.25">
      <c r="A3873" s="46" t="s">
        <v>3840</v>
      </c>
    </row>
    <row r="3874" spans="1:1" x14ac:dyDescent="0.25">
      <c r="A3874" s="46" t="s">
        <v>3841</v>
      </c>
    </row>
    <row r="3875" spans="1:1" x14ac:dyDescent="0.25">
      <c r="A3875" s="46" t="s">
        <v>3842</v>
      </c>
    </row>
    <row r="3876" spans="1:1" x14ac:dyDescent="0.25">
      <c r="A3876" s="46" t="s">
        <v>3843</v>
      </c>
    </row>
    <row r="3877" spans="1:1" x14ac:dyDescent="0.25">
      <c r="A3877" s="46" t="s">
        <v>3844</v>
      </c>
    </row>
    <row r="3878" spans="1:1" x14ac:dyDescent="0.25">
      <c r="A3878" s="46" t="s">
        <v>3845</v>
      </c>
    </row>
    <row r="3879" spans="1:1" x14ac:dyDescent="0.25">
      <c r="A3879" s="46" t="s">
        <v>3846</v>
      </c>
    </row>
    <row r="3880" spans="1:1" x14ac:dyDescent="0.25">
      <c r="A3880" s="46" t="s">
        <v>3847</v>
      </c>
    </row>
    <row r="3881" spans="1:1" x14ac:dyDescent="0.25">
      <c r="A3881" s="46" t="s">
        <v>3848</v>
      </c>
    </row>
    <row r="3882" spans="1:1" x14ac:dyDescent="0.25">
      <c r="A3882" s="46" t="s">
        <v>3849</v>
      </c>
    </row>
    <row r="3883" spans="1:1" x14ac:dyDescent="0.25">
      <c r="A3883" s="46" t="s">
        <v>3850</v>
      </c>
    </row>
    <row r="3884" spans="1:1" x14ac:dyDescent="0.25">
      <c r="A3884" s="46" t="s">
        <v>3851</v>
      </c>
    </row>
    <row r="3885" spans="1:1" x14ac:dyDescent="0.25">
      <c r="A3885" s="46" t="s">
        <v>3852</v>
      </c>
    </row>
    <row r="3886" spans="1:1" x14ac:dyDescent="0.25">
      <c r="A3886" s="46" t="s">
        <v>3853</v>
      </c>
    </row>
    <row r="3887" spans="1:1" x14ac:dyDescent="0.25">
      <c r="A3887" s="46" t="s">
        <v>3854</v>
      </c>
    </row>
    <row r="3888" spans="1:1" x14ac:dyDescent="0.25">
      <c r="A3888" s="46" t="s">
        <v>3855</v>
      </c>
    </row>
    <row r="3889" spans="1:1" x14ac:dyDescent="0.25">
      <c r="A3889" s="46" t="s">
        <v>3856</v>
      </c>
    </row>
    <row r="3890" spans="1:1" x14ac:dyDescent="0.25">
      <c r="A3890" s="46" t="s">
        <v>3857</v>
      </c>
    </row>
    <row r="3891" spans="1:1" x14ac:dyDescent="0.25">
      <c r="A3891" s="46" t="s">
        <v>3858</v>
      </c>
    </row>
    <row r="3892" spans="1:1" x14ac:dyDescent="0.25">
      <c r="A3892" s="46" t="s">
        <v>3859</v>
      </c>
    </row>
    <row r="3893" spans="1:1" x14ac:dyDescent="0.25">
      <c r="A3893" s="46" t="s">
        <v>3860</v>
      </c>
    </row>
    <row r="3894" spans="1:1" x14ac:dyDescent="0.25">
      <c r="A3894" s="46" t="s">
        <v>3861</v>
      </c>
    </row>
    <row r="3895" spans="1:1" x14ac:dyDescent="0.25">
      <c r="A3895" s="46" t="s">
        <v>3862</v>
      </c>
    </row>
    <row r="3896" spans="1:1" x14ac:dyDescent="0.25">
      <c r="A3896" s="46" t="s">
        <v>3863</v>
      </c>
    </row>
    <row r="3897" spans="1:1" x14ac:dyDescent="0.25">
      <c r="A3897" s="46" t="s">
        <v>3864</v>
      </c>
    </row>
    <row r="3898" spans="1:1" x14ac:dyDescent="0.25">
      <c r="A3898" s="46" t="s">
        <v>3865</v>
      </c>
    </row>
    <row r="3899" spans="1:1" x14ac:dyDescent="0.25">
      <c r="A3899" s="46" t="s">
        <v>3866</v>
      </c>
    </row>
    <row r="3900" spans="1:1" x14ac:dyDescent="0.25">
      <c r="A3900" s="46" t="s">
        <v>3867</v>
      </c>
    </row>
    <row r="3901" spans="1:1" x14ac:dyDescent="0.25">
      <c r="A3901" s="46" t="s">
        <v>3867</v>
      </c>
    </row>
    <row r="3902" spans="1:1" x14ac:dyDescent="0.25">
      <c r="A3902" s="46" t="s">
        <v>3868</v>
      </c>
    </row>
    <row r="3903" spans="1:1" x14ac:dyDescent="0.25">
      <c r="A3903" s="46" t="s">
        <v>3869</v>
      </c>
    </row>
    <row r="3904" spans="1:1" x14ac:dyDescent="0.25">
      <c r="A3904" s="46" t="s">
        <v>3869</v>
      </c>
    </row>
    <row r="3905" spans="1:1" x14ac:dyDescent="0.25">
      <c r="A3905" s="46" t="s">
        <v>3870</v>
      </c>
    </row>
    <row r="3906" spans="1:1" x14ac:dyDescent="0.25">
      <c r="A3906" s="46" t="s">
        <v>3871</v>
      </c>
    </row>
    <row r="3907" spans="1:1" x14ac:dyDescent="0.25">
      <c r="A3907" s="46" t="s">
        <v>3872</v>
      </c>
    </row>
    <row r="3908" spans="1:1" x14ac:dyDescent="0.25">
      <c r="A3908" s="46" t="s">
        <v>3873</v>
      </c>
    </row>
    <row r="3909" spans="1:1" x14ac:dyDescent="0.25">
      <c r="A3909" s="46" t="s">
        <v>3874</v>
      </c>
    </row>
    <row r="3910" spans="1:1" x14ac:dyDescent="0.25">
      <c r="A3910" s="46" t="s">
        <v>3875</v>
      </c>
    </row>
    <row r="3911" spans="1:1" x14ac:dyDescent="0.25">
      <c r="A3911" s="46" t="s">
        <v>3876</v>
      </c>
    </row>
    <row r="3912" spans="1:1" x14ac:dyDescent="0.25">
      <c r="A3912" s="46" t="s">
        <v>3876</v>
      </c>
    </row>
    <row r="3913" spans="1:1" x14ac:dyDescent="0.25">
      <c r="A3913" s="46" t="s">
        <v>3877</v>
      </c>
    </row>
    <row r="3914" spans="1:1" x14ac:dyDescent="0.25">
      <c r="A3914" s="46" t="s">
        <v>3878</v>
      </c>
    </row>
    <row r="3915" spans="1:1" x14ac:dyDescent="0.25">
      <c r="A3915" s="46" t="s">
        <v>3879</v>
      </c>
    </row>
    <row r="3916" spans="1:1" x14ac:dyDescent="0.25">
      <c r="A3916" s="46" t="s">
        <v>3880</v>
      </c>
    </row>
    <row r="3917" spans="1:1" x14ac:dyDescent="0.25">
      <c r="A3917" s="46" t="s">
        <v>3881</v>
      </c>
    </row>
    <row r="3918" spans="1:1" x14ac:dyDescent="0.25">
      <c r="A3918" s="46" t="s">
        <v>3882</v>
      </c>
    </row>
    <row r="3919" spans="1:1" x14ac:dyDescent="0.25">
      <c r="A3919" s="46" t="s">
        <v>3883</v>
      </c>
    </row>
    <row r="3920" spans="1:1" x14ac:dyDescent="0.25">
      <c r="A3920" s="46" t="s">
        <v>3884</v>
      </c>
    </row>
    <row r="3921" spans="1:1" x14ac:dyDescent="0.25">
      <c r="A3921" s="46" t="s">
        <v>3885</v>
      </c>
    </row>
    <row r="3922" spans="1:1" x14ac:dyDescent="0.25">
      <c r="A3922" s="46" t="s">
        <v>3886</v>
      </c>
    </row>
    <row r="3923" spans="1:1" x14ac:dyDescent="0.25">
      <c r="A3923" s="46" t="s">
        <v>3887</v>
      </c>
    </row>
    <row r="3924" spans="1:1" x14ac:dyDescent="0.25">
      <c r="A3924" s="46" t="s">
        <v>3888</v>
      </c>
    </row>
    <row r="3925" spans="1:1" x14ac:dyDescent="0.25">
      <c r="A3925" s="46" t="s">
        <v>3889</v>
      </c>
    </row>
    <row r="3926" spans="1:1" x14ac:dyDescent="0.25">
      <c r="A3926" s="46" t="s">
        <v>3890</v>
      </c>
    </row>
    <row r="3927" spans="1:1" x14ac:dyDescent="0.25">
      <c r="A3927" s="46" t="s">
        <v>3891</v>
      </c>
    </row>
    <row r="3928" spans="1:1" x14ac:dyDescent="0.25">
      <c r="A3928" s="46" t="s">
        <v>3892</v>
      </c>
    </row>
    <row r="3929" spans="1:1" x14ac:dyDescent="0.25">
      <c r="A3929" s="46" t="s">
        <v>3893</v>
      </c>
    </row>
    <row r="3930" spans="1:1" x14ac:dyDescent="0.25">
      <c r="A3930" s="46" t="s">
        <v>3894</v>
      </c>
    </row>
    <row r="3931" spans="1:1" x14ac:dyDescent="0.25">
      <c r="A3931" s="46" t="s">
        <v>3895</v>
      </c>
    </row>
    <row r="3932" spans="1:1" x14ac:dyDescent="0.25">
      <c r="A3932" s="46" t="s">
        <v>3896</v>
      </c>
    </row>
    <row r="3933" spans="1:1" x14ac:dyDescent="0.25">
      <c r="A3933" s="46" t="s">
        <v>3897</v>
      </c>
    </row>
    <row r="3934" spans="1:1" x14ac:dyDescent="0.25">
      <c r="A3934" s="46" t="s">
        <v>3898</v>
      </c>
    </row>
    <row r="3935" spans="1:1" x14ac:dyDescent="0.25">
      <c r="A3935" s="46" t="s">
        <v>630</v>
      </c>
    </row>
    <row r="3936" spans="1:1" x14ac:dyDescent="0.25">
      <c r="A3936" s="46" t="s">
        <v>630</v>
      </c>
    </row>
    <row r="3937" spans="1:1" x14ac:dyDescent="0.25">
      <c r="A3937" s="46" t="s">
        <v>3899</v>
      </c>
    </row>
    <row r="3938" spans="1:1" x14ac:dyDescent="0.25">
      <c r="A3938" s="46" t="s">
        <v>3899</v>
      </c>
    </row>
    <row r="3939" spans="1:1" x14ac:dyDescent="0.25">
      <c r="A3939" s="46" t="s">
        <v>3900</v>
      </c>
    </row>
    <row r="3940" spans="1:1" x14ac:dyDescent="0.25">
      <c r="A3940" s="46" t="s">
        <v>3901</v>
      </c>
    </row>
    <row r="3941" spans="1:1" x14ac:dyDescent="0.25">
      <c r="A3941" s="46" t="s">
        <v>3902</v>
      </c>
    </row>
    <row r="3942" spans="1:1" x14ac:dyDescent="0.25">
      <c r="A3942" s="46" t="s">
        <v>3903</v>
      </c>
    </row>
    <row r="3943" spans="1:1" x14ac:dyDescent="0.25">
      <c r="A3943" s="46" t="s">
        <v>3904</v>
      </c>
    </row>
    <row r="3944" spans="1:1" x14ac:dyDescent="0.25">
      <c r="A3944" s="46" t="s">
        <v>3905</v>
      </c>
    </row>
    <row r="3945" spans="1:1" x14ac:dyDescent="0.25">
      <c r="A3945" s="46" t="s">
        <v>3906</v>
      </c>
    </row>
    <row r="3946" spans="1:1" x14ac:dyDescent="0.25">
      <c r="A3946" s="46" t="s">
        <v>3907</v>
      </c>
    </row>
    <row r="3947" spans="1:1" x14ac:dyDescent="0.25">
      <c r="A3947" s="46" t="s">
        <v>3908</v>
      </c>
    </row>
    <row r="3948" spans="1:1" x14ac:dyDescent="0.25">
      <c r="A3948" s="46" t="s">
        <v>3909</v>
      </c>
    </row>
    <row r="3949" spans="1:1" x14ac:dyDescent="0.25">
      <c r="A3949" s="46" t="s">
        <v>3910</v>
      </c>
    </row>
    <row r="3950" spans="1:1" x14ac:dyDescent="0.25">
      <c r="A3950" s="46" t="s">
        <v>3911</v>
      </c>
    </row>
    <row r="3951" spans="1:1" x14ac:dyDescent="0.25">
      <c r="A3951" s="46" t="s">
        <v>3912</v>
      </c>
    </row>
    <row r="3952" spans="1:1" x14ac:dyDescent="0.25">
      <c r="A3952" s="46" t="s">
        <v>3913</v>
      </c>
    </row>
    <row r="3953" spans="1:1" x14ac:dyDescent="0.25">
      <c r="A3953" s="46" t="s">
        <v>3913</v>
      </c>
    </row>
    <row r="3954" spans="1:1" x14ac:dyDescent="0.25">
      <c r="A3954" s="46" t="s">
        <v>3914</v>
      </c>
    </row>
    <row r="3955" spans="1:1" x14ac:dyDescent="0.25">
      <c r="A3955" s="46" t="s">
        <v>3915</v>
      </c>
    </row>
    <row r="3956" spans="1:1" x14ac:dyDescent="0.25">
      <c r="A3956" s="46" t="s">
        <v>3916</v>
      </c>
    </row>
    <row r="3957" spans="1:1" x14ac:dyDescent="0.25">
      <c r="A3957" s="46" t="s">
        <v>3917</v>
      </c>
    </row>
    <row r="3958" spans="1:1" x14ac:dyDescent="0.25">
      <c r="A3958" s="46" t="s">
        <v>3918</v>
      </c>
    </row>
    <row r="3959" spans="1:1" x14ac:dyDescent="0.25">
      <c r="A3959" s="46" t="s">
        <v>3919</v>
      </c>
    </row>
    <row r="3960" spans="1:1" x14ac:dyDescent="0.25">
      <c r="A3960" s="46" t="s">
        <v>3920</v>
      </c>
    </row>
    <row r="3961" spans="1:1" x14ac:dyDescent="0.25">
      <c r="A3961" s="46" t="s">
        <v>3921</v>
      </c>
    </row>
    <row r="3962" spans="1:1" x14ac:dyDescent="0.25">
      <c r="A3962" s="46" t="s">
        <v>3922</v>
      </c>
    </row>
    <row r="3963" spans="1:1" x14ac:dyDescent="0.25">
      <c r="A3963" s="46" t="s">
        <v>3923</v>
      </c>
    </row>
    <row r="3964" spans="1:1" x14ac:dyDescent="0.25">
      <c r="A3964" s="46" t="s">
        <v>3924</v>
      </c>
    </row>
    <row r="3965" spans="1:1" x14ac:dyDescent="0.25">
      <c r="A3965" s="46" t="s">
        <v>3925</v>
      </c>
    </row>
    <row r="3966" spans="1:1" x14ac:dyDescent="0.25">
      <c r="A3966" s="46" t="s">
        <v>3926</v>
      </c>
    </row>
    <row r="3967" spans="1:1" x14ac:dyDescent="0.25">
      <c r="A3967" s="46" t="s">
        <v>3927</v>
      </c>
    </row>
    <row r="3968" spans="1:1" x14ac:dyDescent="0.25">
      <c r="A3968" s="46" t="s">
        <v>3928</v>
      </c>
    </row>
    <row r="3969" spans="1:1" x14ac:dyDescent="0.25">
      <c r="A3969" s="46" t="s">
        <v>3929</v>
      </c>
    </row>
    <row r="3970" spans="1:1" x14ac:dyDescent="0.25">
      <c r="A3970" s="46" t="s">
        <v>3930</v>
      </c>
    </row>
    <row r="3971" spans="1:1" x14ac:dyDescent="0.25">
      <c r="A3971" s="46" t="s">
        <v>3931</v>
      </c>
    </row>
    <row r="3972" spans="1:1" x14ac:dyDescent="0.25">
      <c r="A3972" s="46" t="s">
        <v>3932</v>
      </c>
    </row>
    <row r="3973" spans="1:1" x14ac:dyDescent="0.25">
      <c r="A3973" s="46" t="s">
        <v>3932</v>
      </c>
    </row>
    <row r="3974" spans="1:1" x14ac:dyDescent="0.25">
      <c r="A3974" s="46" t="s">
        <v>3933</v>
      </c>
    </row>
    <row r="3975" spans="1:1" x14ac:dyDescent="0.25">
      <c r="A3975" s="46" t="s">
        <v>3934</v>
      </c>
    </row>
    <row r="3976" spans="1:1" x14ac:dyDescent="0.25">
      <c r="A3976" s="46" t="s">
        <v>3935</v>
      </c>
    </row>
    <row r="3977" spans="1:1" x14ac:dyDescent="0.25">
      <c r="A3977" s="46" t="s">
        <v>3936</v>
      </c>
    </row>
    <row r="3978" spans="1:1" x14ac:dyDescent="0.25">
      <c r="A3978" s="46" t="s">
        <v>3937</v>
      </c>
    </row>
    <row r="3979" spans="1:1" x14ac:dyDescent="0.25">
      <c r="A3979" s="46" t="s">
        <v>3938</v>
      </c>
    </row>
    <row r="3980" spans="1:1" x14ac:dyDescent="0.25">
      <c r="A3980" s="46" t="s">
        <v>3939</v>
      </c>
    </row>
    <row r="3981" spans="1:1" x14ac:dyDescent="0.25">
      <c r="A3981" s="46" t="s">
        <v>3940</v>
      </c>
    </row>
    <row r="3982" spans="1:1" x14ac:dyDescent="0.25">
      <c r="A3982" s="46" t="s">
        <v>3941</v>
      </c>
    </row>
    <row r="3983" spans="1:1" x14ac:dyDescent="0.25">
      <c r="A3983" s="46" t="s">
        <v>3942</v>
      </c>
    </row>
    <row r="3984" spans="1:1" x14ac:dyDescent="0.25">
      <c r="A3984" s="46" t="s">
        <v>3943</v>
      </c>
    </row>
    <row r="3985" spans="1:1" x14ac:dyDescent="0.25">
      <c r="A3985" s="46" t="s">
        <v>3944</v>
      </c>
    </row>
    <row r="3986" spans="1:1" x14ac:dyDescent="0.25">
      <c r="A3986" s="46" t="s">
        <v>3945</v>
      </c>
    </row>
    <row r="3987" spans="1:1" x14ac:dyDescent="0.25">
      <c r="A3987" s="46" t="s">
        <v>3946</v>
      </c>
    </row>
    <row r="3988" spans="1:1" x14ac:dyDescent="0.25">
      <c r="A3988" s="46" t="s">
        <v>3946</v>
      </c>
    </row>
    <row r="3989" spans="1:1" x14ac:dyDescent="0.25">
      <c r="A3989" s="46" t="s">
        <v>3947</v>
      </c>
    </row>
    <row r="3990" spans="1:1" x14ac:dyDescent="0.25">
      <c r="A3990" s="46" t="s">
        <v>3948</v>
      </c>
    </row>
    <row r="3991" spans="1:1" x14ac:dyDescent="0.25">
      <c r="A3991" s="46" t="s">
        <v>3949</v>
      </c>
    </row>
    <row r="3992" spans="1:1" x14ac:dyDescent="0.25">
      <c r="A3992" s="46" t="s">
        <v>3950</v>
      </c>
    </row>
    <row r="3993" spans="1:1" x14ac:dyDescent="0.25">
      <c r="A3993" s="46" t="s">
        <v>3951</v>
      </c>
    </row>
    <row r="3994" spans="1:1" x14ac:dyDescent="0.25">
      <c r="A3994" s="46" t="s">
        <v>3952</v>
      </c>
    </row>
    <row r="3995" spans="1:1" x14ac:dyDescent="0.25">
      <c r="A3995" s="46" t="s">
        <v>3953</v>
      </c>
    </row>
    <row r="3996" spans="1:1" x14ac:dyDescent="0.25">
      <c r="A3996" s="46" t="s">
        <v>3954</v>
      </c>
    </row>
    <row r="3997" spans="1:1" x14ac:dyDescent="0.25">
      <c r="A3997" s="46" t="s">
        <v>3955</v>
      </c>
    </row>
    <row r="3998" spans="1:1" x14ac:dyDescent="0.25">
      <c r="A3998" s="46" t="s">
        <v>3956</v>
      </c>
    </row>
    <row r="3999" spans="1:1" x14ac:dyDescent="0.25">
      <c r="A3999" s="46" t="s">
        <v>3957</v>
      </c>
    </row>
    <row r="4000" spans="1:1" x14ac:dyDescent="0.25">
      <c r="A4000" s="46" t="s">
        <v>3958</v>
      </c>
    </row>
    <row r="4001" spans="1:1" x14ac:dyDescent="0.25">
      <c r="A4001" s="46" t="s">
        <v>3959</v>
      </c>
    </row>
    <row r="4002" spans="1:1" x14ac:dyDescent="0.25">
      <c r="A4002" s="46" t="s">
        <v>3960</v>
      </c>
    </row>
    <row r="4003" spans="1:1" x14ac:dyDescent="0.25">
      <c r="A4003" s="46" t="s">
        <v>3961</v>
      </c>
    </row>
    <row r="4004" spans="1:1" x14ac:dyDescent="0.25">
      <c r="A4004" s="46" t="s">
        <v>3962</v>
      </c>
    </row>
    <row r="4005" spans="1:1" x14ac:dyDescent="0.25">
      <c r="A4005" s="46" t="s">
        <v>3963</v>
      </c>
    </row>
    <row r="4006" spans="1:1" x14ac:dyDescent="0.25">
      <c r="A4006" s="46" t="s">
        <v>3964</v>
      </c>
    </row>
    <row r="4007" spans="1:1" x14ac:dyDescent="0.25">
      <c r="A4007" s="46" t="s">
        <v>3965</v>
      </c>
    </row>
    <row r="4008" spans="1:1" x14ac:dyDescent="0.25">
      <c r="A4008" s="46" t="s">
        <v>3966</v>
      </c>
    </row>
    <row r="4009" spans="1:1" x14ac:dyDescent="0.25">
      <c r="A4009" s="46" t="s">
        <v>3967</v>
      </c>
    </row>
    <row r="4010" spans="1:1" x14ac:dyDescent="0.25">
      <c r="A4010" s="46" t="s">
        <v>3968</v>
      </c>
    </row>
    <row r="4011" spans="1:1" x14ac:dyDescent="0.25">
      <c r="A4011" s="46" t="s">
        <v>3969</v>
      </c>
    </row>
    <row r="4012" spans="1:1" x14ac:dyDescent="0.25">
      <c r="A4012" s="46" t="s">
        <v>3970</v>
      </c>
    </row>
    <row r="4013" spans="1:1" x14ac:dyDescent="0.25">
      <c r="A4013" s="46" t="s">
        <v>3971</v>
      </c>
    </row>
    <row r="4014" spans="1:1" x14ac:dyDescent="0.25">
      <c r="A4014" s="46" t="s">
        <v>3972</v>
      </c>
    </row>
    <row r="4015" spans="1:1" x14ac:dyDescent="0.25">
      <c r="A4015" s="46" t="s">
        <v>3973</v>
      </c>
    </row>
    <row r="4016" spans="1:1" x14ac:dyDescent="0.25">
      <c r="A4016" s="46" t="s">
        <v>3974</v>
      </c>
    </row>
    <row r="4017" spans="1:1" x14ac:dyDescent="0.25">
      <c r="A4017" s="46" t="s">
        <v>3975</v>
      </c>
    </row>
    <row r="4018" spans="1:1" x14ac:dyDescent="0.25">
      <c r="A4018" s="46" t="s">
        <v>3976</v>
      </c>
    </row>
    <row r="4019" spans="1:1" x14ac:dyDescent="0.25">
      <c r="A4019" s="46" t="s">
        <v>3977</v>
      </c>
    </row>
    <row r="4020" spans="1:1" x14ac:dyDescent="0.25">
      <c r="A4020" s="46" t="s">
        <v>3978</v>
      </c>
    </row>
    <row r="4021" spans="1:1" x14ac:dyDescent="0.25">
      <c r="A4021" s="46" t="s">
        <v>3978</v>
      </c>
    </row>
    <row r="4022" spans="1:1" x14ac:dyDescent="0.25">
      <c r="A4022" s="46" t="s">
        <v>3978</v>
      </c>
    </row>
    <row r="4023" spans="1:1" x14ac:dyDescent="0.25">
      <c r="A4023" s="46" t="s">
        <v>3979</v>
      </c>
    </row>
    <row r="4024" spans="1:1" x14ac:dyDescent="0.25">
      <c r="A4024" s="46" t="s">
        <v>3980</v>
      </c>
    </row>
    <row r="4025" spans="1:1" x14ac:dyDescent="0.25">
      <c r="A4025" s="46" t="s">
        <v>3981</v>
      </c>
    </row>
    <row r="4026" spans="1:1" x14ac:dyDescent="0.25">
      <c r="A4026" s="46" t="s">
        <v>3982</v>
      </c>
    </row>
    <row r="4027" spans="1:1" x14ac:dyDescent="0.25">
      <c r="A4027" s="46" t="s">
        <v>3983</v>
      </c>
    </row>
    <row r="4028" spans="1:1" x14ac:dyDescent="0.25">
      <c r="A4028" s="46" t="s">
        <v>3984</v>
      </c>
    </row>
    <row r="4029" spans="1:1" x14ac:dyDescent="0.25">
      <c r="A4029" s="46" t="s">
        <v>3985</v>
      </c>
    </row>
    <row r="4030" spans="1:1" x14ac:dyDescent="0.25">
      <c r="A4030" s="46" t="s">
        <v>3986</v>
      </c>
    </row>
    <row r="4031" spans="1:1" x14ac:dyDescent="0.25">
      <c r="A4031" s="46" t="s">
        <v>3987</v>
      </c>
    </row>
    <row r="4032" spans="1:1" x14ac:dyDescent="0.25">
      <c r="A4032" s="46" t="s">
        <v>3988</v>
      </c>
    </row>
    <row r="4033" spans="1:1" x14ac:dyDescent="0.25">
      <c r="A4033" s="46" t="s">
        <v>3989</v>
      </c>
    </row>
    <row r="4034" spans="1:1" x14ac:dyDescent="0.25">
      <c r="A4034" s="46" t="s">
        <v>3990</v>
      </c>
    </row>
    <row r="4035" spans="1:1" x14ac:dyDescent="0.25">
      <c r="A4035" s="46" t="s">
        <v>3991</v>
      </c>
    </row>
    <row r="4036" spans="1:1" x14ac:dyDescent="0.25">
      <c r="A4036" s="46" t="s">
        <v>3992</v>
      </c>
    </row>
    <row r="4037" spans="1:1" x14ac:dyDescent="0.25">
      <c r="A4037" s="46" t="s">
        <v>3993</v>
      </c>
    </row>
    <row r="4038" spans="1:1" x14ac:dyDescent="0.25">
      <c r="A4038" s="46" t="s">
        <v>3994</v>
      </c>
    </row>
    <row r="4039" spans="1:1" x14ac:dyDescent="0.25">
      <c r="A4039" s="46" t="s">
        <v>3995</v>
      </c>
    </row>
    <row r="4040" spans="1:1" x14ac:dyDescent="0.25">
      <c r="A4040" s="46" t="s">
        <v>3996</v>
      </c>
    </row>
    <row r="4041" spans="1:1" x14ac:dyDescent="0.25">
      <c r="A4041" s="46" t="s">
        <v>3997</v>
      </c>
    </row>
    <row r="4042" spans="1:1" x14ac:dyDescent="0.25">
      <c r="A4042" s="46" t="s">
        <v>3998</v>
      </c>
    </row>
    <row r="4043" spans="1:1" x14ac:dyDescent="0.25">
      <c r="A4043" s="46" t="s">
        <v>3999</v>
      </c>
    </row>
    <row r="4044" spans="1:1" x14ac:dyDescent="0.25">
      <c r="A4044" s="46" t="s">
        <v>4000</v>
      </c>
    </row>
    <row r="4045" spans="1:1" x14ac:dyDescent="0.25">
      <c r="A4045" s="46" t="s">
        <v>4001</v>
      </c>
    </row>
    <row r="4046" spans="1:1" x14ac:dyDescent="0.25">
      <c r="A4046" s="46" t="s">
        <v>4002</v>
      </c>
    </row>
    <row r="4047" spans="1:1" x14ac:dyDescent="0.25">
      <c r="A4047" s="46" t="s">
        <v>4003</v>
      </c>
    </row>
    <row r="4048" spans="1:1" x14ac:dyDescent="0.25">
      <c r="A4048" s="46" t="s">
        <v>4004</v>
      </c>
    </row>
    <row r="4049" spans="1:1" x14ac:dyDescent="0.25">
      <c r="A4049" s="46" t="s">
        <v>4005</v>
      </c>
    </row>
    <row r="4050" spans="1:1" x14ac:dyDescent="0.25">
      <c r="A4050" s="46" t="s">
        <v>4006</v>
      </c>
    </row>
    <row r="4051" spans="1:1" x14ac:dyDescent="0.25">
      <c r="A4051" s="46" t="s">
        <v>4006</v>
      </c>
    </row>
    <row r="4052" spans="1:1" x14ac:dyDescent="0.25">
      <c r="A4052" s="46" t="s">
        <v>4007</v>
      </c>
    </row>
    <row r="4053" spans="1:1" x14ac:dyDescent="0.25">
      <c r="A4053" s="46" t="s">
        <v>4008</v>
      </c>
    </row>
    <row r="4054" spans="1:1" x14ac:dyDescent="0.25">
      <c r="A4054" s="46" t="s">
        <v>4009</v>
      </c>
    </row>
    <row r="4055" spans="1:1" x14ac:dyDescent="0.25">
      <c r="A4055" s="46" t="s">
        <v>4010</v>
      </c>
    </row>
    <row r="4056" spans="1:1" x14ac:dyDescent="0.25">
      <c r="A4056" s="46" t="s">
        <v>4011</v>
      </c>
    </row>
    <row r="4057" spans="1:1" x14ac:dyDescent="0.25">
      <c r="A4057" s="46" t="s">
        <v>4012</v>
      </c>
    </row>
    <row r="4058" spans="1:1" x14ac:dyDescent="0.25">
      <c r="A4058" s="46" t="s">
        <v>4013</v>
      </c>
    </row>
    <row r="4059" spans="1:1" x14ac:dyDescent="0.25">
      <c r="A4059" s="46" t="s">
        <v>4014</v>
      </c>
    </row>
    <row r="4060" spans="1:1" x14ac:dyDescent="0.25">
      <c r="A4060" s="46" t="s">
        <v>4015</v>
      </c>
    </row>
    <row r="4061" spans="1:1" x14ac:dyDescent="0.25">
      <c r="A4061" s="46" t="s">
        <v>4016</v>
      </c>
    </row>
    <row r="4062" spans="1:1" x14ac:dyDescent="0.25">
      <c r="A4062" s="46" t="s">
        <v>4017</v>
      </c>
    </row>
    <row r="4063" spans="1:1" x14ac:dyDescent="0.25">
      <c r="A4063" s="46" t="s">
        <v>4018</v>
      </c>
    </row>
    <row r="4064" spans="1:1" x14ac:dyDescent="0.25">
      <c r="A4064" s="46" t="s">
        <v>4019</v>
      </c>
    </row>
    <row r="4065" spans="1:1" x14ac:dyDescent="0.25">
      <c r="A4065" s="46" t="s">
        <v>4020</v>
      </c>
    </row>
    <row r="4066" spans="1:1" x14ac:dyDescent="0.25">
      <c r="A4066" s="46" t="s">
        <v>4021</v>
      </c>
    </row>
    <row r="4067" spans="1:1" x14ac:dyDescent="0.25">
      <c r="A4067" s="46" t="s">
        <v>4022</v>
      </c>
    </row>
    <row r="4068" spans="1:1" x14ac:dyDescent="0.25">
      <c r="A4068" s="46" t="s">
        <v>4023</v>
      </c>
    </row>
    <row r="4069" spans="1:1" x14ac:dyDescent="0.25">
      <c r="A4069" s="46" t="s">
        <v>4023</v>
      </c>
    </row>
    <row r="4070" spans="1:1" x14ac:dyDescent="0.25">
      <c r="A4070" s="46" t="s">
        <v>4024</v>
      </c>
    </row>
    <row r="4071" spans="1:1" x14ac:dyDescent="0.25">
      <c r="A4071" s="46" t="s">
        <v>4025</v>
      </c>
    </row>
    <row r="4072" spans="1:1" x14ac:dyDescent="0.25">
      <c r="A4072" s="46" t="s">
        <v>4026</v>
      </c>
    </row>
    <row r="4073" spans="1:1" x14ac:dyDescent="0.25">
      <c r="A4073" s="46" t="s">
        <v>4027</v>
      </c>
    </row>
    <row r="4074" spans="1:1" x14ac:dyDescent="0.25">
      <c r="A4074" s="46" t="s">
        <v>4027</v>
      </c>
    </row>
    <row r="4075" spans="1:1" x14ac:dyDescent="0.25">
      <c r="A4075" s="46" t="s">
        <v>4028</v>
      </c>
    </row>
    <row r="4076" spans="1:1" x14ac:dyDescent="0.25">
      <c r="A4076" s="46" t="s">
        <v>4029</v>
      </c>
    </row>
    <row r="4077" spans="1:1" x14ac:dyDescent="0.25">
      <c r="A4077" s="46" t="s">
        <v>4030</v>
      </c>
    </row>
    <row r="4078" spans="1:1" x14ac:dyDescent="0.25">
      <c r="A4078" s="46" t="s">
        <v>4031</v>
      </c>
    </row>
    <row r="4079" spans="1:1" x14ac:dyDescent="0.25">
      <c r="A4079" s="46" t="s">
        <v>4032</v>
      </c>
    </row>
    <row r="4080" spans="1:1" x14ac:dyDescent="0.25">
      <c r="A4080" s="46" t="s">
        <v>4033</v>
      </c>
    </row>
    <row r="4081" spans="1:1" x14ac:dyDescent="0.25">
      <c r="A4081" s="46" t="s">
        <v>4034</v>
      </c>
    </row>
    <row r="4082" spans="1:1" ht="36" x14ac:dyDescent="0.25">
      <c r="A4082" s="46" t="s">
        <v>4035</v>
      </c>
    </row>
    <row r="4083" spans="1:1" x14ac:dyDescent="0.25">
      <c r="A4083" s="46" t="s">
        <v>4036</v>
      </c>
    </row>
    <row r="4084" spans="1:1" x14ac:dyDescent="0.25">
      <c r="A4084" s="46" t="s">
        <v>4037</v>
      </c>
    </row>
    <row r="4085" spans="1:1" x14ac:dyDescent="0.25">
      <c r="A4085" s="46" t="s">
        <v>4038</v>
      </c>
    </row>
    <row r="4086" spans="1:1" x14ac:dyDescent="0.25">
      <c r="A4086" s="46" t="s">
        <v>4039</v>
      </c>
    </row>
    <row r="4087" spans="1:1" x14ac:dyDescent="0.25">
      <c r="A4087" s="46" t="s">
        <v>4040</v>
      </c>
    </row>
    <row r="4088" spans="1:1" x14ac:dyDescent="0.25">
      <c r="A4088" s="46" t="s">
        <v>4041</v>
      </c>
    </row>
    <row r="4089" spans="1:1" x14ac:dyDescent="0.25">
      <c r="A4089" s="46" t="s">
        <v>4042</v>
      </c>
    </row>
    <row r="4090" spans="1:1" x14ac:dyDescent="0.25">
      <c r="A4090" s="46" t="s">
        <v>4043</v>
      </c>
    </row>
    <row r="4091" spans="1:1" x14ac:dyDescent="0.25">
      <c r="A4091" s="46" t="s">
        <v>4044</v>
      </c>
    </row>
    <row r="4092" spans="1:1" x14ac:dyDescent="0.25">
      <c r="A4092" s="46" t="s">
        <v>4045</v>
      </c>
    </row>
    <row r="4093" spans="1:1" x14ac:dyDescent="0.25">
      <c r="A4093" s="46" t="s">
        <v>4046</v>
      </c>
    </row>
    <row r="4094" spans="1:1" x14ac:dyDescent="0.25">
      <c r="A4094" s="46" t="s">
        <v>4046</v>
      </c>
    </row>
    <row r="4095" spans="1:1" x14ac:dyDescent="0.25">
      <c r="A4095" s="46" t="s">
        <v>4047</v>
      </c>
    </row>
    <row r="4096" spans="1:1" x14ac:dyDescent="0.25">
      <c r="A4096" s="46" t="s">
        <v>4048</v>
      </c>
    </row>
    <row r="4097" spans="1:1" x14ac:dyDescent="0.25">
      <c r="A4097" s="46" t="s">
        <v>4049</v>
      </c>
    </row>
    <row r="4098" spans="1:1" x14ac:dyDescent="0.25">
      <c r="A4098" s="46" t="s">
        <v>4050</v>
      </c>
    </row>
    <row r="4099" spans="1:1" x14ac:dyDescent="0.25">
      <c r="A4099" s="46" t="s">
        <v>4051</v>
      </c>
    </row>
    <row r="4100" spans="1:1" x14ac:dyDescent="0.25">
      <c r="A4100" s="46" t="s">
        <v>4052</v>
      </c>
    </row>
    <row r="4101" spans="1:1" x14ac:dyDescent="0.25">
      <c r="A4101" s="46" t="s">
        <v>4053</v>
      </c>
    </row>
    <row r="4102" spans="1:1" x14ac:dyDescent="0.25">
      <c r="A4102" s="46" t="s">
        <v>4054</v>
      </c>
    </row>
    <row r="4103" spans="1:1" x14ac:dyDescent="0.25">
      <c r="A4103" s="46" t="s">
        <v>4054</v>
      </c>
    </row>
    <row r="4104" spans="1:1" x14ac:dyDescent="0.25">
      <c r="A4104" s="46" t="s">
        <v>4055</v>
      </c>
    </row>
    <row r="4105" spans="1:1" x14ac:dyDescent="0.25">
      <c r="A4105" s="46" t="s">
        <v>4056</v>
      </c>
    </row>
    <row r="4106" spans="1:1" x14ac:dyDescent="0.25">
      <c r="A4106" s="46" t="s">
        <v>4057</v>
      </c>
    </row>
    <row r="4107" spans="1:1" x14ac:dyDescent="0.25">
      <c r="A4107" s="46" t="s">
        <v>4058</v>
      </c>
    </row>
    <row r="4108" spans="1:1" x14ac:dyDescent="0.25">
      <c r="A4108" s="46" t="s">
        <v>4059</v>
      </c>
    </row>
    <row r="4109" spans="1:1" x14ac:dyDescent="0.25">
      <c r="A4109" s="46" t="s">
        <v>4060</v>
      </c>
    </row>
    <row r="4110" spans="1:1" x14ac:dyDescent="0.25">
      <c r="A4110" s="46" t="s">
        <v>4061</v>
      </c>
    </row>
    <row r="4111" spans="1:1" x14ac:dyDescent="0.25">
      <c r="A4111" s="46" t="s">
        <v>4062</v>
      </c>
    </row>
    <row r="4112" spans="1:1" x14ac:dyDescent="0.25">
      <c r="A4112" s="46" t="s">
        <v>4063</v>
      </c>
    </row>
    <row r="4113" spans="1:1" x14ac:dyDescent="0.25">
      <c r="A4113" s="46" t="s">
        <v>4064</v>
      </c>
    </row>
    <row r="4114" spans="1:1" x14ac:dyDescent="0.25">
      <c r="A4114" s="46" t="s">
        <v>4065</v>
      </c>
    </row>
    <row r="4115" spans="1:1" x14ac:dyDescent="0.25">
      <c r="A4115" s="46" t="s">
        <v>4066</v>
      </c>
    </row>
    <row r="4116" spans="1:1" x14ac:dyDescent="0.25">
      <c r="A4116" s="46" t="s">
        <v>4067</v>
      </c>
    </row>
    <row r="4117" spans="1:1" x14ac:dyDescent="0.25">
      <c r="A4117" s="46" t="s">
        <v>4068</v>
      </c>
    </row>
    <row r="4118" spans="1:1" x14ac:dyDescent="0.25">
      <c r="A4118" s="46" t="s">
        <v>4069</v>
      </c>
    </row>
    <row r="4119" spans="1:1" x14ac:dyDescent="0.25">
      <c r="A4119" s="46" t="s">
        <v>4070</v>
      </c>
    </row>
    <row r="4120" spans="1:1" x14ac:dyDescent="0.25">
      <c r="A4120" s="46" t="s">
        <v>4070</v>
      </c>
    </row>
    <row r="4121" spans="1:1" x14ac:dyDescent="0.25">
      <c r="A4121" s="46" t="s">
        <v>4071</v>
      </c>
    </row>
    <row r="4122" spans="1:1" x14ac:dyDescent="0.25">
      <c r="A4122" s="46" t="s">
        <v>4072</v>
      </c>
    </row>
    <row r="4123" spans="1:1" x14ac:dyDescent="0.25">
      <c r="A4123" s="46" t="s">
        <v>4073</v>
      </c>
    </row>
    <row r="4124" spans="1:1" x14ac:dyDescent="0.25">
      <c r="A4124" s="46" t="s">
        <v>4074</v>
      </c>
    </row>
    <row r="4125" spans="1:1" x14ac:dyDescent="0.25">
      <c r="A4125" s="46" t="s">
        <v>4075</v>
      </c>
    </row>
    <row r="4126" spans="1:1" x14ac:dyDescent="0.25">
      <c r="A4126" s="46" t="s">
        <v>4076</v>
      </c>
    </row>
    <row r="4127" spans="1:1" x14ac:dyDescent="0.25">
      <c r="A4127" s="46" t="s">
        <v>4077</v>
      </c>
    </row>
    <row r="4128" spans="1:1" x14ac:dyDescent="0.25">
      <c r="A4128" s="46" t="s">
        <v>4078</v>
      </c>
    </row>
    <row r="4129" spans="1:1" x14ac:dyDescent="0.25">
      <c r="A4129" s="46" t="s">
        <v>4079</v>
      </c>
    </row>
    <row r="4130" spans="1:1" x14ac:dyDescent="0.25">
      <c r="A4130" s="46" t="s">
        <v>4080</v>
      </c>
    </row>
    <row r="4131" spans="1:1" x14ac:dyDescent="0.25">
      <c r="A4131" s="46" t="s">
        <v>4081</v>
      </c>
    </row>
    <row r="4132" spans="1:1" x14ac:dyDescent="0.25">
      <c r="A4132" s="46" t="s">
        <v>4082</v>
      </c>
    </row>
    <row r="4133" spans="1:1" x14ac:dyDescent="0.25">
      <c r="A4133" s="46" t="s">
        <v>4083</v>
      </c>
    </row>
    <row r="4134" spans="1:1" x14ac:dyDescent="0.25">
      <c r="A4134" s="46" t="s">
        <v>4084</v>
      </c>
    </row>
    <row r="4135" spans="1:1" x14ac:dyDescent="0.25">
      <c r="A4135" s="46" t="s">
        <v>4085</v>
      </c>
    </row>
    <row r="4136" spans="1:1" x14ac:dyDescent="0.25">
      <c r="A4136" s="46" t="s">
        <v>4086</v>
      </c>
    </row>
    <row r="4137" spans="1:1" x14ac:dyDescent="0.25">
      <c r="A4137" s="46" t="s">
        <v>4087</v>
      </c>
    </row>
    <row r="4138" spans="1:1" x14ac:dyDescent="0.25">
      <c r="A4138" s="46" t="s">
        <v>4088</v>
      </c>
    </row>
    <row r="4139" spans="1:1" x14ac:dyDescent="0.25">
      <c r="A4139" s="46" t="s">
        <v>4089</v>
      </c>
    </row>
    <row r="4140" spans="1:1" x14ac:dyDescent="0.25">
      <c r="A4140" s="46" t="s">
        <v>4090</v>
      </c>
    </row>
    <row r="4141" spans="1:1" x14ac:dyDescent="0.25">
      <c r="A4141" s="46" t="s">
        <v>4091</v>
      </c>
    </row>
    <row r="4142" spans="1:1" x14ac:dyDescent="0.25">
      <c r="A4142" s="46" t="s">
        <v>4092</v>
      </c>
    </row>
    <row r="4143" spans="1:1" x14ac:dyDescent="0.25">
      <c r="A4143" s="46" t="s">
        <v>4093</v>
      </c>
    </row>
    <row r="4144" spans="1:1" x14ac:dyDescent="0.25">
      <c r="A4144" s="46" t="s">
        <v>4094</v>
      </c>
    </row>
    <row r="4145" spans="1:1" x14ac:dyDescent="0.25">
      <c r="A4145" s="46" t="s">
        <v>4095</v>
      </c>
    </row>
    <row r="4146" spans="1:1" x14ac:dyDescent="0.25">
      <c r="A4146" s="46" t="s">
        <v>4096</v>
      </c>
    </row>
    <row r="4147" spans="1:1" x14ac:dyDescent="0.25">
      <c r="A4147" s="46" t="s">
        <v>4097</v>
      </c>
    </row>
    <row r="4148" spans="1:1" x14ac:dyDescent="0.25">
      <c r="A4148" s="46" t="s">
        <v>4098</v>
      </c>
    </row>
    <row r="4149" spans="1:1" x14ac:dyDescent="0.25">
      <c r="A4149" s="46" t="s">
        <v>4099</v>
      </c>
    </row>
    <row r="4150" spans="1:1" x14ac:dyDescent="0.25">
      <c r="A4150" s="46" t="s">
        <v>4100</v>
      </c>
    </row>
    <row r="4151" spans="1:1" x14ac:dyDescent="0.25">
      <c r="A4151" s="46" t="s">
        <v>4101</v>
      </c>
    </row>
    <row r="4152" spans="1:1" x14ac:dyDescent="0.25">
      <c r="A4152" s="46" t="s">
        <v>4102</v>
      </c>
    </row>
    <row r="4153" spans="1:1" x14ac:dyDescent="0.25">
      <c r="A4153" s="46" t="s">
        <v>4103</v>
      </c>
    </row>
    <row r="4154" spans="1:1" x14ac:dyDescent="0.25">
      <c r="A4154" s="46" t="s">
        <v>4104</v>
      </c>
    </row>
    <row r="4155" spans="1:1" x14ac:dyDescent="0.25">
      <c r="A4155" s="46" t="s">
        <v>4105</v>
      </c>
    </row>
    <row r="4156" spans="1:1" x14ac:dyDescent="0.25">
      <c r="A4156" s="46" t="s">
        <v>4106</v>
      </c>
    </row>
    <row r="4157" spans="1:1" x14ac:dyDescent="0.25">
      <c r="A4157" s="46" t="s">
        <v>4107</v>
      </c>
    </row>
    <row r="4158" spans="1:1" x14ac:dyDescent="0.25">
      <c r="A4158" s="46" t="s">
        <v>4108</v>
      </c>
    </row>
    <row r="4159" spans="1:1" x14ac:dyDescent="0.25">
      <c r="A4159" s="46" t="s">
        <v>4109</v>
      </c>
    </row>
    <row r="4160" spans="1:1" x14ac:dyDescent="0.25">
      <c r="A4160" s="46" t="s">
        <v>4110</v>
      </c>
    </row>
    <row r="4161" spans="1:1" x14ac:dyDescent="0.25">
      <c r="A4161" s="46" t="s">
        <v>4111</v>
      </c>
    </row>
    <row r="4162" spans="1:1" x14ac:dyDescent="0.25">
      <c r="A4162" s="46" t="s">
        <v>4112</v>
      </c>
    </row>
    <row r="4163" spans="1:1" x14ac:dyDescent="0.25">
      <c r="A4163" s="46" t="s">
        <v>4113</v>
      </c>
    </row>
    <row r="4164" spans="1:1" x14ac:dyDescent="0.25">
      <c r="A4164" s="46" t="s">
        <v>4114</v>
      </c>
    </row>
    <row r="4165" spans="1:1" x14ac:dyDescent="0.25">
      <c r="A4165" s="46" t="s">
        <v>4115</v>
      </c>
    </row>
    <row r="4166" spans="1:1" x14ac:dyDescent="0.25">
      <c r="A4166" s="46" t="s">
        <v>4116</v>
      </c>
    </row>
    <row r="4167" spans="1:1" x14ac:dyDescent="0.25">
      <c r="A4167" s="46" t="s">
        <v>4117</v>
      </c>
    </row>
    <row r="4168" spans="1:1" x14ac:dyDescent="0.25">
      <c r="A4168" s="46" t="s">
        <v>4118</v>
      </c>
    </row>
    <row r="4169" spans="1:1" x14ac:dyDescent="0.25">
      <c r="A4169" s="46" t="s">
        <v>4119</v>
      </c>
    </row>
    <row r="4170" spans="1:1" x14ac:dyDescent="0.25">
      <c r="A4170" s="46" t="s">
        <v>4120</v>
      </c>
    </row>
    <row r="4171" spans="1:1" x14ac:dyDescent="0.25">
      <c r="A4171" s="46" t="s">
        <v>4121</v>
      </c>
    </row>
    <row r="4172" spans="1:1" x14ac:dyDescent="0.25">
      <c r="A4172" s="46" t="s">
        <v>4122</v>
      </c>
    </row>
    <row r="4173" spans="1:1" x14ac:dyDescent="0.25">
      <c r="A4173" s="46" t="s">
        <v>4123</v>
      </c>
    </row>
    <row r="4174" spans="1:1" x14ac:dyDescent="0.25">
      <c r="A4174" s="46" t="s">
        <v>4124</v>
      </c>
    </row>
    <row r="4175" spans="1:1" x14ac:dyDescent="0.25">
      <c r="A4175" s="46" t="s">
        <v>4125</v>
      </c>
    </row>
    <row r="4176" spans="1:1" x14ac:dyDescent="0.25">
      <c r="A4176" s="46" t="s">
        <v>4126</v>
      </c>
    </row>
    <row r="4177" spans="1:1" x14ac:dyDescent="0.25">
      <c r="A4177" s="46" t="s">
        <v>4127</v>
      </c>
    </row>
    <row r="4178" spans="1:1" x14ac:dyDescent="0.25">
      <c r="A4178" s="46" t="s">
        <v>4128</v>
      </c>
    </row>
    <row r="4179" spans="1:1" x14ac:dyDescent="0.25">
      <c r="A4179" s="46" t="s">
        <v>4129</v>
      </c>
    </row>
    <row r="4180" spans="1:1" x14ac:dyDescent="0.25">
      <c r="A4180" s="46" t="s">
        <v>4130</v>
      </c>
    </row>
    <row r="4181" spans="1:1" x14ac:dyDescent="0.25">
      <c r="A4181" s="46" t="s">
        <v>4131</v>
      </c>
    </row>
    <row r="4182" spans="1:1" x14ac:dyDescent="0.25">
      <c r="A4182" s="46" t="s">
        <v>4132</v>
      </c>
    </row>
    <row r="4183" spans="1:1" x14ac:dyDescent="0.25">
      <c r="A4183" s="46" t="s">
        <v>4133</v>
      </c>
    </row>
    <row r="4184" spans="1:1" x14ac:dyDescent="0.25">
      <c r="A4184" s="46" t="s">
        <v>4134</v>
      </c>
    </row>
    <row r="4185" spans="1:1" x14ac:dyDescent="0.25">
      <c r="A4185" s="46" t="s">
        <v>4135</v>
      </c>
    </row>
    <row r="4186" spans="1:1" x14ac:dyDescent="0.25">
      <c r="A4186" s="46" t="s">
        <v>4135</v>
      </c>
    </row>
    <row r="4187" spans="1:1" x14ac:dyDescent="0.25">
      <c r="A4187" s="46" t="s">
        <v>4136</v>
      </c>
    </row>
    <row r="4188" spans="1:1" x14ac:dyDescent="0.25">
      <c r="A4188" s="46" t="s">
        <v>4137</v>
      </c>
    </row>
    <row r="4189" spans="1:1" x14ac:dyDescent="0.25">
      <c r="A4189" s="46" t="s">
        <v>4138</v>
      </c>
    </row>
    <row r="4190" spans="1:1" x14ac:dyDescent="0.25">
      <c r="A4190" s="46" t="s">
        <v>4139</v>
      </c>
    </row>
    <row r="4191" spans="1:1" x14ac:dyDescent="0.25">
      <c r="A4191" s="46" t="s">
        <v>4140</v>
      </c>
    </row>
    <row r="4192" spans="1:1" x14ac:dyDescent="0.25">
      <c r="A4192" s="46" t="s">
        <v>4141</v>
      </c>
    </row>
    <row r="4193" spans="1:1" x14ac:dyDescent="0.25">
      <c r="A4193" s="46" t="s">
        <v>4142</v>
      </c>
    </row>
    <row r="4194" spans="1:1" x14ac:dyDescent="0.25">
      <c r="A4194" s="46" t="s">
        <v>4143</v>
      </c>
    </row>
    <row r="4195" spans="1:1" x14ac:dyDescent="0.25">
      <c r="A4195" s="46" t="s">
        <v>4144</v>
      </c>
    </row>
    <row r="4196" spans="1:1" x14ac:dyDescent="0.25">
      <c r="A4196" s="46" t="s">
        <v>4145</v>
      </c>
    </row>
    <row r="4197" spans="1:1" x14ac:dyDescent="0.25">
      <c r="A4197" s="46" t="s">
        <v>4146</v>
      </c>
    </row>
    <row r="4198" spans="1:1" x14ac:dyDescent="0.25">
      <c r="A4198" s="46" t="s">
        <v>4147</v>
      </c>
    </row>
    <row r="4199" spans="1:1" x14ac:dyDescent="0.25">
      <c r="A4199" s="46" t="s">
        <v>4148</v>
      </c>
    </row>
    <row r="4200" spans="1:1" x14ac:dyDescent="0.25">
      <c r="A4200" s="46" t="s">
        <v>4149</v>
      </c>
    </row>
    <row r="4201" spans="1:1" x14ac:dyDescent="0.25">
      <c r="A4201" s="46" t="s">
        <v>4150</v>
      </c>
    </row>
    <row r="4202" spans="1:1" x14ac:dyDescent="0.25">
      <c r="A4202" s="46" t="s">
        <v>4150</v>
      </c>
    </row>
    <row r="4203" spans="1:1" x14ac:dyDescent="0.25">
      <c r="A4203" s="46" t="s">
        <v>4151</v>
      </c>
    </row>
    <row r="4204" spans="1:1" x14ac:dyDescent="0.25">
      <c r="A4204" s="46" t="s">
        <v>4152</v>
      </c>
    </row>
    <row r="4205" spans="1:1" x14ac:dyDescent="0.25">
      <c r="A4205" s="46" t="s">
        <v>4153</v>
      </c>
    </row>
    <row r="4206" spans="1:1" x14ac:dyDescent="0.25">
      <c r="A4206" s="46" t="s">
        <v>4154</v>
      </c>
    </row>
    <row r="4207" spans="1:1" x14ac:dyDescent="0.25">
      <c r="A4207" s="46" t="s">
        <v>4155</v>
      </c>
    </row>
    <row r="4208" spans="1:1" x14ac:dyDescent="0.25">
      <c r="A4208" s="46" t="s">
        <v>4156</v>
      </c>
    </row>
    <row r="4209" spans="1:1" x14ac:dyDescent="0.25">
      <c r="A4209" s="46" t="s">
        <v>4157</v>
      </c>
    </row>
    <row r="4210" spans="1:1" x14ac:dyDescent="0.25">
      <c r="A4210" s="46" t="s">
        <v>4158</v>
      </c>
    </row>
    <row r="4211" spans="1:1" x14ac:dyDescent="0.25">
      <c r="A4211" s="46" t="s">
        <v>4159</v>
      </c>
    </row>
    <row r="4212" spans="1:1" x14ac:dyDescent="0.25">
      <c r="A4212" s="46" t="s">
        <v>4160</v>
      </c>
    </row>
    <row r="4213" spans="1:1" x14ac:dyDescent="0.25">
      <c r="A4213" s="46" t="s">
        <v>4161</v>
      </c>
    </row>
    <row r="4214" spans="1:1" x14ac:dyDescent="0.25">
      <c r="A4214" s="46" t="s">
        <v>4162</v>
      </c>
    </row>
    <row r="4215" spans="1:1" x14ac:dyDescent="0.25">
      <c r="A4215" s="46" t="s">
        <v>4163</v>
      </c>
    </row>
    <row r="4216" spans="1:1" x14ac:dyDescent="0.25">
      <c r="A4216" s="46" t="s">
        <v>4164</v>
      </c>
    </row>
    <row r="4217" spans="1:1" x14ac:dyDescent="0.25">
      <c r="A4217" s="46" t="s">
        <v>4165</v>
      </c>
    </row>
    <row r="4218" spans="1:1" x14ac:dyDescent="0.25">
      <c r="A4218" s="46" t="s">
        <v>4166</v>
      </c>
    </row>
    <row r="4219" spans="1:1" x14ac:dyDescent="0.25">
      <c r="A4219" s="46" t="s">
        <v>4167</v>
      </c>
    </row>
    <row r="4220" spans="1:1" x14ac:dyDescent="0.25">
      <c r="A4220" s="46" t="s">
        <v>4168</v>
      </c>
    </row>
    <row r="4221" spans="1:1" x14ac:dyDescent="0.25">
      <c r="A4221" s="46" t="s">
        <v>4169</v>
      </c>
    </row>
    <row r="4222" spans="1:1" x14ac:dyDescent="0.25">
      <c r="A4222" s="46" t="s">
        <v>4170</v>
      </c>
    </row>
    <row r="4223" spans="1:1" x14ac:dyDescent="0.25">
      <c r="A4223" s="46" t="s">
        <v>4170</v>
      </c>
    </row>
    <row r="4224" spans="1:1" x14ac:dyDescent="0.25">
      <c r="A4224" s="46" t="s">
        <v>4171</v>
      </c>
    </row>
    <row r="4225" spans="1:1" x14ac:dyDescent="0.25">
      <c r="A4225" s="46" t="s">
        <v>4172</v>
      </c>
    </row>
    <row r="4226" spans="1:1" x14ac:dyDescent="0.25">
      <c r="A4226" s="46" t="s">
        <v>4173</v>
      </c>
    </row>
    <row r="4227" spans="1:1" x14ac:dyDescent="0.25">
      <c r="A4227" s="46" t="s">
        <v>4174</v>
      </c>
    </row>
    <row r="4228" spans="1:1" x14ac:dyDescent="0.25">
      <c r="A4228" s="46" t="s">
        <v>4175</v>
      </c>
    </row>
    <row r="4229" spans="1:1" x14ac:dyDescent="0.25">
      <c r="A4229" s="46" t="s">
        <v>4176</v>
      </c>
    </row>
    <row r="4230" spans="1:1" x14ac:dyDescent="0.25">
      <c r="A4230" s="46" t="s">
        <v>4177</v>
      </c>
    </row>
    <row r="4231" spans="1:1" x14ac:dyDescent="0.25">
      <c r="A4231" s="46" t="s">
        <v>4177</v>
      </c>
    </row>
    <row r="4232" spans="1:1" x14ac:dyDescent="0.25">
      <c r="A4232" s="46" t="s">
        <v>4178</v>
      </c>
    </row>
    <row r="4233" spans="1:1" x14ac:dyDescent="0.25">
      <c r="A4233" s="46" t="s">
        <v>4179</v>
      </c>
    </row>
    <row r="4234" spans="1:1" x14ac:dyDescent="0.25">
      <c r="A4234" s="46" t="s">
        <v>4180</v>
      </c>
    </row>
    <row r="4235" spans="1:1" x14ac:dyDescent="0.25">
      <c r="A4235" s="46" t="s">
        <v>4181</v>
      </c>
    </row>
    <row r="4236" spans="1:1" x14ac:dyDescent="0.25">
      <c r="A4236" s="46" t="s">
        <v>4182</v>
      </c>
    </row>
    <row r="4237" spans="1:1" x14ac:dyDescent="0.25">
      <c r="A4237" s="46" t="s">
        <v>4182</v>
      </c>
    </row>
    <row r="4238" spans="1:1" x14ac:dyDescent="0.25">
      <c r="A4238" s="46" t="s">
        <v>4183</v>
      </c>
    </row>
    <row r="4239" spans="1:1" x14ac:dyDescent="0.25">
      <c r="A4239" s="46" t="s">
        <v>4184</v>
      </c>
    </row>
    <row r="4240" spans="1:1" x14ac:dyDescent="0.25">
      <c r="A4240" s="46" t="s">
        <v>4185</v>
      </c>
    </row>
    <row r="4241" spans="1:1" x14ac:dyDescent="0.25">
      <c r="A4241" s="46" t="s">
        <v>4186</v>
      </c>
    </row>
    <row r="4242" spans="1:1" x14ac:dyDescent="0.25">
      <c r="A4242" s="46" t="s">
        <v>4187</v>
      </c>
    </row>
    <row r="4243" spans="1:1" x14ac:dyDescent="0.25">
      <c r="A4243" s="46" t="s">
        <v>4188</v>
      </c>
    </row>
    <row r="4244" spans="1:1" x14ac:dyDescent="0.25">
      <c r="A4244" s="46" t="s">
        <v>4189</v>
      </c>
    </row>
    <row r="4245" spans="1:1" x14ac:dyDescent="0.25">
      <c r="A4245" s="46" t="s">
        <v>4190</v>
      </c>
    </row>
    <row r="4246" spans="1:1" x14ac:dyDescent="0.25">
      <c r="A4246" s="46" t="s">
        <v>4191</v>
      </c>
    </row>
    <row r="4247" spans="1:1" x14ac:dyDescent="0.25">
      <c r="A4247" s="46" t="s">
        <v>4192</v>
      </c>
    </row>
    <row r="4248" spans="1:1" x14ac:dyDescent="0.25">
      <c r="A4248" s="46" t="s">
        <v>4193</v>
      </c>
    </row>
    <row r="4249" spans="1:1" x14ac:dyDescent="0.25">
      <c r="A4249" s="46" t="s">
        <v>4194</v>
      </c>
    </row>
    <row r="4250" spans="1:1" x14ac:dyDescent="0.25">
      <c r="A4250" s="46" t="s">
        <v>4195</v>
      </c>
    </row>
    <row r="4251" spans="1:1" x14ac:dyDescent="0.25">
      <c r="A4251" s="46" t="s">
        <v>4196</v>
      </c>
    </row>
    <row r="4252" spans="1:1" x14ac:dyDescent="0.25">
      <c r="A4252" s="46" t="s">
        <v>4197</v>
      </c>
    </row>
    <row r="4253" spans="1:1" x14ac:dyDescent="0.25">
      <c r="A4253" s="46" t="s">
        <v>4198</v>
      </c>
    </row>
    <row r="4254" spans="1:1" x14ac:dyDescent="0.25">
      <c r="A4254" s="46" t="s">
        <v>4199</v>
      </c>
    </row>
    <row r="4255" spans="1:1" x14ac:dyDescent="0.25">
      <c r="A4255" s="46" t="s">
        <v>4200</v>
      </c>
    </row>
    <row r="4256" spans="1:1" x14ac:dyDescent="0.25">
      <c r="A4256" s="46" t="s">
        <v>4201</v>
      </c>
    </row>
    <row r="4257" spans="1:1" x14ac:dyDescent="0.25">
      <c r="A4257" s="46" t="s">
        <v>4202</v>
      </c>
    </row>
    <row r="4258" spans="1:1" x14ac:dyDescent="0.25">
      <c r="A4258" s="46" t="s">
        <v>4203</v>
      </c>
    </row>
    <row r="4259" spans="1:1" x14ac:dyDescent="0.25">
      <c r="A4259" s="46" t="s">
        <v>4203</v>
      </c>
    </row>
    <row r="4260" spans="1:1" x14ac:dyDescent="0.25">
      <c r="A4260" s="46" t="s">
        <v>4204</v>
      </c>
    </row>
    <row r="4261" spans="1:1" x14ac:dyDescent="0.25">
      <c r="A4261" s="46" t="s">
        <v>4205</v>
      </c>
    </row>
    <row r="4262" spans="1:1" x14ac:dyDescent="0.25">
      <c r="A4262" s="46" t="s">
        <v>4206</v>
      </c>
    </row>
    <row r="4263" spans="1:1" x14ac:dyDescent="0.25">
      <c r="A4263" s="46" t="s">
        <v>4207</v>
      </c>
    </row>
    <row r="4264" spans="1:1" x14ac:dyDescent="0.25">
      <c r="A4264" s="46" t="s">
        <v>4208</v>
      </c>
    </row>
    <row r="4265" spans="1:1" x14ac:dyDescent="0.25">
      <c r="A4265" s="46" t="s">
        <v>4209</v>
      </c>
    </row>
    <row r="4266" spans="1:1" x14ac:dyDescent="0.25">
      <c r="A4266" s="46" t="s">
        <v>4210</v>
      </c>
    </row>
    <row r="4267" spans="1:1" x14ac:dyDescent="0.25">
      <c r="A4267" s="46" t="s">
        <v>4211</v>
      </c>
    </row>
    <row r="4268" spans="1:1" x14ac:dyDescent="0.25">
      <c r="A4268" s="46" t="s">
        <v>4212</v>
      </c>
    </row>
    <row r="4269" spans="1:1" x14ac:dyDescent="0.25">
      <c r="A4269" s="46" t="s">
        <v>4213</v>
      </c>
    </row>
    <row r="4270" spans="1:1" x14ac:dyDescent="0.25">
      <c r="A4270" s="46" t="s">
        <v>4214</v>
      </c>
    </row>
    <row r="4271" spans="1:1" x14ac:dyDescent="0.25">
      <c r="A4271" s="46" t="s">
        <v>4214</v>
      </c>
    </row>
    <row r="4272" spans="1:1" x14ac:dyDescent="0.25">
      <c r="A4272" s="46" t="s">
        <v>4215</v>
      </c>
    </row>
    <row r="4273" spans="1:1" x14ac:dyDescent="0.25">
      <c r="A4273" s="46" t="s">
        <v>4216</v>
      </c>
    </row>
    <row r="4274" spans="1:1" x14ac:dyDescent="0.25">
      <c r="A4274" s="46" t="s">
        <v>4217</v>
      </c>
    </row>
    <row r="4275" spans="1:1" x14ac:dyDescent="0.25">
      <c r="A4275" s="46" t="s">
        <v>4218</v>
      </c>
    </row>
    <row r="4276" spans="1:1" x14ac:dyDescent="0.25">
      <c r="A4276" s="46" t="s">
        <v>4219</v>
      </c>
    </row>
    <row r="4277" spans="1:1" x14ac:dyDescent="0.25">
      <c r="A4277" s="46" t="s">
        <v>4220</v>
      </c>
    </row>
    <row r="4278" spans="1:1" x14ac:dyDescent="0.25">
      <c r="A4278" s="46" t="s">
        <v>4221</v>
      </c>
    </row>
    <row r="4279" spans="1:1" x14ac:dyDescent="0.25">
      <c r="A4279" s="46" t="s">
        <v>4222</v>
      </c>
    </row>
    <row r="4280" spans="1:1" x14ac:dyDescent="0.25">
      <c r="A4280" s="46" t="s">
        <v>4223</v>
      </c>
    </row>
    <row r="4281" spans="1:1" x14ac:dyDescent="0.25">
      <c r="A4281" s="46" t="s">
        <v>4224</v>
      </c>
    </row>
    <row r="4282" spans="1:1" x14ac:dyDescent="0.25">
      <c r="A4282" s="46" t="s">
        <v>4225</v>
      </c>
    </row>
    <row r="4283" spans="1:1" x14ac:dyDescent="0.25">
      <c r="A4283" s="46" t="s">
        <v>4226</v>
      </c>
    </row>
    <row r="4284" spans="1:1" x14ac:dyDescent="0.25">
      <c r="A4284" s="46" t="s">
        <v>4227</v>
      </c>
    </row>
    <row r="4285" spans="1:1" x14ac:dyDescent="0.25">
      <c r="A4285" s="46" t="s">
        <v>4228</v>
      </c>
    </row>
    <row r="4286" spans="1:1" x14ac:dyDescent="0.25">
      <c r="A4286" s="46" t="s">
        <v>4229</v>
      </c>
    </row>
    <row r="4287" spans="1:1" x14ac:dyDescent="0.25">
      <c r="A4287" s="46" t="s">
        <v>4230</v>
      </c>
    </row>
    <row r="4288" spans="1:1" x14ac:dyDescent="0.25">
      <c r="A4288" s="46" t="s">
        <v>4231</v>
      </c>
    </row>
    <row r="4289" spans="1:1" x14ac:dyDescent="0.25">
      <c r="A4289" s="46" t="s">
        <v>4232</v>
      </c>
    </row>
    <row r="4290" spans="1:1" x14ac:dyDescent="0.25">
      <c r="A4290" s="46" t="s">
        <v>4233</v>
      </c>
    </row>
    <row r="4291" spans="1:1" x14ac:dyDescent="0.25">
      <c r="A4291" s="46" t="s">
        <v>4234</v>
      </c>
    </row>
    <row r="4292" spans="1:1" x14ac:dyDescent="0.25">
      <c r="A4292" s="46" t="s">
        <v>4235</v>
      </c>
    </row>
    <row r="4293" spans="1:1" x14ac:dyDescent="0.25">
      <c r="A4293" s="46" t="s">
        <v>4236</v>
      </c>
    </row>
    <row r="4294" spans="1:1" x14ac:dyDescent="0.25">
      <c r="A4294" s="46" t="s">
        <v>4237</v>
      </c>
    </row>
    <row r="4295" spans="1:1" x14ac:dyDescent="0.25">
      <c r="A4295" s="46" t="s">
        <v>4238</v>
      </c>
    </row>
    <row r="4296" spans="1:1" x14ac:dyDescent="0.25">
      <c r="A4296" s="46" t="s">
        <v>4239</v>
      </c>
    </row>
    <row r="4297" spans="1:1" x14ac:dyDescent="0.25">
      <c r="A4297" s="46" t="s">
        <v>4240</v>
      </c>
    </row>
    <row r="4298" spans="1:1" x14ac:dyDescent="0.25">
      <c r="A4298" s="46" t="s">
        <v>4241</v>
      </c>
    </row>
    <row r="4299" spans="1:1" x14ac:dyDescent="0.25">
      <c r="A4299" s="46" t="s">
        <v>4242</v>
      </c>
    </row>
    <row r="4300" spans="1:1" x14ac:dyDescent="0.25">
      <c r="A4300" s="46" t="s">
        <v>4243</v>
      </c>
    </row>
    <row r="4301" spans="1:1" x14ac:dyDescent="0.25">
      <c r="A4301" s="46" t="s">
        <v>4244</v>
      </c>
    </row>
    <row r="4302" spans="1:1" x14ac:dyDescent="0.25">
      <c r="A4302" s="46" t="s">
        <v>4245</v>
      </c>
    </row>
    <row r="4303" spans="1:1" x14ac:dyDescent="0.25">
      <c r="A4303" s="46" t="s">
        <v>4246</v>
      </c>
    </row>
    <row r="4304" spans="1:1" x14ac:dyDescent="0.25">
      <c r="A4304" s="46" t="s">
        <v>4247</v>
      </c>
    </row>
    <row r="4305" spans="1:1" x14ac:dyDescent="0.25">
      <c r="A4305" s="46" t="s">
        <v>4248</v>
      </c>
    </row>
    <row r="4306" spans="1:1" x14ac:dyDescent="0.25">
      <c r="A4306" s="46" t="s">
        <v>4249</v>
      </c>
    </row>
    <row r="4307" spans="1:1" x14ac:dyDescent="0.25">
      <c r="A4307" s="46" t="s">
        <v>4250</v>
      </c>
    </row>
    <row r="4308" spans="1:1" x14ac:dyDescent="0.25">
      <c r="A4308" s="46" t="s">
        <v>4251</v>
      </c>
    </row>
    <row r="4309" spans="1:1" x14ac:dyDescent="0.25">
      <c r="A4309" s="46" t="s">
        <v>4252</v>
      </c>
    </row>
    <row r="4310" spans="1:1" x14ac:dyDescent="0.25">
      <c r="A4310" s="46" t="s">
        <v>4253</v>
      </c>
    </row>
    <row r="4311" spans="1:1" x14ac:dyDescent="0.25">
      <c r="A4311" s="46" t="s">
        <v>4254</v>
      </c>
    </row>
    <row r="4312" spans="1:1" x14ac:dyDescent="0.25">
      <c r="A4312" s="46" t="s">
        <v>4255</v>
      </c>
    </row>
    <row r="4313" spans="1:1" x14ac:dyDescent="0.25">
      <c r="A4313" s="46" t="s">
        <v>4256</v>
      </c>
    </row>
    <row r="4314" spans="1:1" x14ac:dyDescent="0.25">
      <c r="A4314" s="46" t="s">
        <v>4257</v>
      </c>
    </row>
    <row r="4315" spans="1:1" x14ac:dyDescent="0.25">
      <c r="A4315" s="46" t="s">
        <v>4258</v>
      </c>
    </row>
    <row r="4316" spans="1:1" x14ac:dyDescent="0.25">
      <c r="A4316" s="46" t="s">
        <v>4259</v>
      </c>
    </row>
    <row r="4317" spans="1:1" x14ac:dyDescent="0.25">
      <c r="A4317" s="46" t="s">
        <v>4260</v>
      </c>
    </row>
    <row r="4318" spans="1:1" x14ac:dyDescent="0.25">
      <c r="A4318" s="46" t="s">
        <v>4261</v>
      </c>
    </row>
    <row r="4319" spans="1:1" x14ac:dyDescent="0.25">
      <c r="A4319" s="46" t="s">
        <v>4262</v>
      </c>
    </row>
    <row r="4320" spans="1:1" x14ac:dyDescent="0.25">
      <c r="A4320" s="46" t="s">
        <v>4263</v>
      </c>
    </row>
    <row r="4321" spans="1:1" x14ac:dyDescent="0.25">
      <c r="A4321" s="46" t="s">
        <v>4264</v>
      </c>
    </row>
    <row r="4322" spans="1:1" x14ac:dyDescent="0.25">
      <c r="A4322" s="46" t="s">
        <v>4265</v>
      </c>
    </row>
    <row r="4323" spans="1:1" x14ac:dyDescent="0.25">
      <c r="A4323" s="46" t="s">
        <v>4266</v>
      </c>
    </row>
    <row r="4324" spans="1:1" x14ac:dyDescent="0.25">
      <c r="A4324" s="46" t="s">
        <v>4267</v>
      </c>
    </row>
    <row r="4325" spans="1:1" x14ac:dyDescent="0.25">
      <c r="A4325" s="46" t="s">
        <v>4268</v>
      </c>
    </row>
    <row r="4326" spans="1:1" x14ac:dyDescent="0.25">
      <c r="A4326" s="46" t="s">
        <v>4269</v>
      </c>
    </row>
    <row r="4327" spans="1:1" x14ac:dyDescent="0.25">
      <c r="A4327" s="46" t="s">
        <v>4270</v>
      </c>
    </row>
    <row r="4328" spans="1:1" x14ac:dyDescent="0.25">
      <c r="A4328" s="46" t="s">
        <v>4271</v>
      </c>
    </row>
    <row r="4329" spans="1:1" x14ac:dyDescent="0.25">
      <c r="A4329" s="46" t="s">
        <v>4272</v>
      </c>
    </row>
    <row r="4330" spans="1:1" x14ac:dyDescent="0.25">
      <c r="A4330" s="46" t="s">
        <v>4273</v>
      </c>
    </row>
    <row r="4331" spans="1:1" x14ac:dyDescent="0.25">
      <c r="A4331" s="46" t="s">
        <v>4274</v>
      </c>
    </row>
    <row r="4332" spans="1:1" x14ac:dyDescent="0.25">
      <c r="A4332" s="46" t="s">
        <v>4275</v>
      </c>
    </row>
    <row r="4333" spans="1:1" x14ac:dyDescent="0.25">
      <c r="A4333" s="46" t="s">
        <v>4276</v>
      </c>
    </row>
    <row r="4334" spans="1:1" x14ac:dyDescent="0.25">
      <c r="A4334" s="46" t="s">
        <v>4277</v>
      </c>
    </row>
    <row r="4335" spans="1:1" x14ac:dyDescent="0.25">
      <c r="A4335" s="46" t="s">
        <v>4278</v>
      </c>
    </row>
    <row r="4336" spans="1:1" x14ac:dyDescent="0.25">
      <c r="A4336" s="46" t="s">
        <v>4279</v>
      </c>
    </row>
    <row r="4337" spans="1:1" x14ac:dyDescent="0.25">
      <c r="A4337" s="46" t="s">
        <v>4280</v>
      </c>
    </row>
    <row r="4338" spans="1:1" x14ac:dyDescent="0.25">
      <c r="A4338" s="46" t="s">
        <v>4281</v>
      </c>
    </row>
    <row r="4339" spans="1:1" x14ac:dyDescent="0.25">
      <c r="A4339" s="46" t="s">
        <v>4282</v>
      </c>
    </row>
    <row r="4340" spans="1:1" x14ac:dyDescent="0.25">
      <c r="A4340" s="46" t="s">
        <v>4283</v>
      </c>
    </row>
    <row r="4341" spans="1:1" x14ac:dyDescent="0.25">
      <c r="A4341" s="46" t="s">
        <v>4284</v>
      </c>
    </row>
    <row r="4342" spans="1:1" x14ac:dyDescent="0.25">
      <c r="A4342" s="46" t="s">
        <v>4285</v>
      </c>
    </row>
    <row r="4343" spans="1:1" x14ac:dyDescent="0.25">
      <c r="A4343" s="46" t="s">
        <v>423</v>
      </c>
    </row>
    <row r="4344" spans="1:1" x14ac:dyDescent="0.25">
      <c r="A4344" s="46" t="s">
        <v>4286</v>
      </c>
    </row>
    <row r="4345" spans="1:1" x14ac:dyDescent="0.25">
      <c r="A4345" s="46" t="s">
        <v>4286</v>
      </c>
    </row>
    <row r="4346" spans="1:1" x14ac:dyDescent="0.25">
      <c r="A4346" s="46" t="s">
        <v>4287</v>
      </c>
    </row>
    <row r="4347" spans="1:1" x14ac:dyDescent="0.25">
      <c r="A4347" s="46" t="s">
        <v>4287</v>
      </c>
    </row>
    <row r="4348" spans="1:1" x14ac:dyDescent="0.25">
      <c r="A4348" s="46" t="s">
        <v>4288</v>
      </c>
    </row>
    <row r="4349" spans="1:1" x14ac:dyDescent="0.25">
      <c r="A4349" s="46" t="s">
        <v>4289</v>
      </c>
    </row>
    <row r="4350" spans="1:1" x14ac:dyDescent="0.25">
      <c r="A4350" s="46" t="s">
        <v>4289</v>
      </c>
    </row>
    <row r="4351" spans="1:1" x14ac:dyDescent="0.25">
      <c r="A4351" s="46" t="s">
        <v>4290</v>
      </c>
    </row>
    <row r="4352" spans="1:1" x14ac:dyDescent="0.25">
      <c r="A4352" s="46" t="s">
        <v>4291</v>
      </c>
    </row>
    <row r="4353" spans="1:1" x14ac:dyDescent="0.25">
      <c r="A4353" s="46" t="s">
        <v>4292</v>
      </c>
    </row>
    <row r="4354" spans="1:1" x14ac:dyDescent="0.25">
      <c r="A4354" s="46" t="s">
        <v>4293</v>
      </c>
    </row>
    <row r="4355" spans="1:1" x14ac:dyDescent="0.25">
      <c r="A4355" s="46" t="s">
        <v>4294</v>
      </c>
    </row>
    <row r="4356" spans="1:1" x14ac:dyDescent="0.25">
      <c r="A4356" s="46" t="s">
        <v>4295</v>
      </c>
    </row>
    <row r="4357" spans="1:1" x14ac:dyDescent="0.25">
      <c r="A4357" s="46" t="s">
        <v>4296</v>
      </c>
    </row>
    <row r="4358" spans="1:1" x14ac:dyDescent="0.25">
      <c r="A4358" s="46" t="s">
        <v>4296</v>
      </c>
    </row>
    <row r="4359" spans="1:1" x14ac:dyDescent="0.25">
      <c r="A4359" s="46" t="s">
        <v>4297</v>
      </c>
    </row>
    <row r="4360" spans="1:1" x14ac:dyDescent="0.25">
      <c r="A4360" s="46" t="s">
        <v>4298</v>
      </c>
    </row>
    <row r="4361" spans="1:1" x14ac:dyDescent="0.25">
      <c r="A4361" s="46" t="s">
        <v>4299</v>
      </c>
    </row>
    <row r="4362" spans="1:1" x14ac:dyDescent="0.25">
      <c r="A4362" s="46" t="s">
        <v>4299</v>
      </c>
    </row>
    <row r="4363" spans="1:1" x14ac:dyDescent="0.25">
      <c r="A4363" s="46" t="s">
        <v>4300</v>
      </c>
    </row>
    <row r="4364" spans="1:1" x14ac:dyDescent="0.25">
      <c r="A4364" s="46" t="s">
        <v>4301</v>
      </c>
    </row>
    <row r="4365" spans="1:1" x14ac:dyDescent="0.25">
      <c r="A4365" s="46" t="s">
        <v>4302</v>
      </c>
    </row>
    <row r="4366" spans="1:1" x14ac:dyDescent="0.25">
      <c r="A4366" s="46" t="s">
        <v>4303</v>
      </c>
    </row>
    <row r="4367" spans="1:1" x14ac:dyDescent="0.25">
      <c r="A4367" s="46" t="s">
        <v>4304</v>
      </c>
    </row>
    <row r="4368" spans="1:1" x14ac:dyDescent="0.25">
      <c r="A4368" s="46" t="s">
        <v>4305</v>
      </c>
    </row>
    <row r="4369" spans="1:1" x14ac:dyDescent="0.25">
      <c r="A4369" s="46" t="s">
        <v>4306</v>
      </c>
    </row>
    <row r="4370" spans="1:1" x14ac:dyDescent="0.25">
      <c r="A4370" s="46" t="s">
        <v>4307</v>
      </c>
    </row>
    <row r="4371" spans="1:1" x14ac:dyDescent="0.25">
      <c r="A4371" s="46" t="s">
        <v>4308</v>
      </c>
    </row>
    <row r="4372" spans="1:1" x14ac:dyDescent="0.25">
      <c r="A4372" s="46" t="s">
        <v>4309</v>
      </c>
    </row>
    <row r="4373" spans="1:1" x14ac:dyDescent="0.25">
      <c r="A4373" s="46" t="s">
        <v>4310</v>
      </c>
    </row>
    <row r="4374" spans="1:1" x14ac:dyDescent="0.25">
      <c r="A4374" s="46" t="s">
        <v>4311</v>
      </c>
    </row>
    <row r="4375" spans="1:1" x14ac:dyDescent="0.25">
      <c r="A4375" s="46" t="s">
        <v>4312</v>
      </c>
    </row>
    <row r="4376" spans="1:1" x14ac:dyDescent="0.25">
      <c r="A4376" s="46" t="s">
        <v>4313</v>
      </c>
    </row>
    <row r="4377" spans="1:1" x14ac:dyDescent="0.25">
      <c r="A4377" s="46" t="s">
        <v>4314</v>
      </c>
    </row>
    <row r="4378" spans="1:1" x14ac:dyDescent="0.25">
      <c r="A4378" s="46" t="s">
        <v>4315</v>
      </c>
    </row>
    <row r="4379" spans="1:1" x14ac:dyDescent="0.25">
      <c r="A4379" s="46" t="s">
        <v>4316</v>
      </c>
    </row>
    <row r="4380" spans="1:1" x14ac:dyDescent="0.25">
      <c r="A4380" s="46" t="s">
        <v>4317</v>
      </c>
    </row>
    <row r="4381" spans="1:1" x14ac:dyDescent="0.25">
      <c r="A4381" s="46" t="s">
        <v>4318</v>
      </c>
    </row>
    <row r="4382" spans="1:1" x14ac:dyDescent="0.25">
      <c r="A4382" s="46" t="s">
        <v>4319</v>
      </c>
    </row>
    <row r="4383" spans="1:1" x14ac:dyDescent="0.25">
      <c r="A4383" s="46" t="s">
        <v>4320</v>
      </c>
    </row>
    <row r="4384" spans="1:1" x14ac:dyDescent="0.25">
      <c r="A4384" s="46" t="s">
        <v>4321</v>
      </c>
    </row>
    <row r="4385" spans="1:1" x14ac:dyDescent="0.25">
      <c r="A4385" s="46" t="s">
        <v>4322</v>
      </c>
    </row>
    <row r="4386" spans="1:1" x14ac:dyDescent="0.25">
      <c r="A4386" s="46" t="s">
        <v>4323</v>
      </c>
    </row>
    <row r="4387" spans="1:1" x14ac:dyDescent="0.25">
      <c r="A4387" s="46" t="s">
        <v>4324</v>
      </c>
    </row>
    <row r="4388" spans="1:1" x14ac:dyDescent="0.25">
      <c r="A4388" s="46" t="s">
        <v>4325</v>
      </c>
    </row>
    <row r="4389" spans="1:1" x14ac:dyDescent="0.25">
      <c r="A4389" s="46" t="s">
        <v>4326</v>
      </c>
    </row>
    <row r="4390" spans="1:1" x14ac:dyDescent="0.25">
      <c r="A4390" s="46" t="s">
        <v>4327</v>
      </c>
    </row>
    <row r="4391" spans="1:1" x14ac:dyDescent="0.25">
      <c r="A4391" s="46" t="s">
        <v>4328</v>
      </c>
    </row>
    <row r="4392" spans="1:1" x14ac:dyDescent="0.25">
      <c r="A4392" s="46" t="s">
        <v>4329</v>
      </c>
    </row>
    <row r="4393" spans="1:1" x14ac:dyDescent="0.25">
      <c r="A4393" s="46" t="s">
        <v>4330</v>
      </c>
    </row>
    <row r="4394" spans="1:1" x14ac:dyDescent="0.25">
      <c r="A4394" s="46" t="s">
        <v>4331</v>
      </c>
    </row>
    <row r="4395" spans="1:1" x14ac:dyDescent="0.25">
      <c r="A4395" s="46" t="s">
        <v>4332</v>
      </c>
    </row>
    <row r="4396" spans="1:1" x14ac:dyDescent="0.25">
      <c r="A4396" s="46" t="s">
        <v>4333</v>
      </c>
    </row>
    <row r="4397" spans="1:1" x14ac:dyDescent="0.25">
      <c r="A4397" s="46" t="s">
        <v>4334</v>
      </c>
    </row>
    <row r="4398" spans="1:1" x14ac:dyDescent="0.25">
      <c r="A4398" s="46" t="s">
        <v>4335</v>
      </c>
    </row>
    <row r="4399" spans="1:1" x14ac:dyDescent="0.25">
      <c r="A4399" s="46" t="s">
        <v>4336</v>
      </c>
    </row>
    <row r="4400" spans="1:1" x14ac:dyDescent="0.25">
      <c r="A4400" s="46" t="s">
        <v>4337</v>
      </c>
    </row>
    <row r="4401" spans="1:1" x14ac:dyDescent="0.25">
      <c r="A4401" s="46" t="s">
        <v>4338</v>
      </c>
    </row>
    <row r="4402" spans="1:1" x14ac:dyDescent="0.25">
      <c r="A4402" s="46" t="s">
        <v>4339</v>
      </c>
    </row>
    <row r="4403" spans="1:1" x14ac:dyDescent="0.25">
      <c r="A4403" s="46" t="s">
        <v>4340</v>
      </c>
    </row>
    <row r="4404" spans="1:1" x14ac:dyDescent="0.25">
      <c r="A4404" s="46" t="s">
        <v>4341</v>
      </c>
    </row>
    <row r="4405" spans="1:1" x14ac:dyDescent="0.25">
      <c r="A4405" s="46" t="s">
        <v>4342</v>
      </c>
    </row>
    <row r="4406" spans="1:1" x14ac:dyDescent="0.25">
      <c r="A4406" s="46" t="s">
        <v>4343</v>
      </c>
    </row>
    <row r="4407" spans="1:1" x14ac:dyDescent="0.25">
      <c r="A4407" s="46" t="s">
        <v>4344</v>
      </c>
    </row>
    <row r="4408" spans="1:1" x14ac:dyDescent="0.25">
      <c r="A4408" s="46" t="s">
        <v>4345</v>
      </c>
    </row>
    <row r="4409" spans="1:1" x14ac:dyDescent="0.25">
      <c r="A4409" s="46" t="s">
        <v>4346</v>
      </c>
    </row>
    <row r="4410" spans="1:1" x14ac:dyDescent="0.25">
      <c r="A4410" s="46" t="s">
        <v>4347</v>
      </c>
    </row>
    <row r="4411" spans="1:1" x14ac:dyDescent="0.25">
      <c r="A4411" s="46" t="s">
        <v>4348</v>
      </c>
    </row>
    <row r="4412" spans="1:1" x14ac:dyDescent="0.25">
      <c r="A4412" s="46" t="s">
        <v>4348</v>
      </c>
    </row>
    <row r="4413" spans="1:1" x14ac:dyDescent="0.25">
      <c r="A4413" s="46" t="s">
        <v>4349</v>
      </c>
    </row>
    <row r="4414" spans="1:1" x14ac:dyDescent="0.25">
      <c r="A4414" s="46" t="s">
        <v>4349</v>
      </c>
    </row>
    <row r="4415" spans="1:1" x14ac:dyDescent="0.25">
      <c r="A4415" s="46" t="s">
        <v>4350</v>
      </c>
    </row>
    <row r="4416" spans="1:1" x14ac:dyDescent="0.25">
      <c r="A4416" s="46" t="s">
        <v>4351</v>
      </c>
    </row>
    <row r="4417" spans="1:1" x14ac:dyDescent="0.25">
      <c r="A4417" s="46" t="s">
        <v>4352</v>
      </c>
    </row>
    <row r="4418" spans="1:1" x14ac:dyDescent="0.25">
      <c r="A4418" s="46" t="s">
        <v>4353</v>
      </c>
    </row>
    <row r="4419" spans="1:1" x14ac:dyDescent="0.25">
      <c r="A4419" s="46" t="s">
        <v>4354</v>
      </c>
    </row>
    <row r="4420" spans="1:1" x14ac:dyDescent="0.25">
      <c r="A4420" s="46" t="s">
        <v>4355</v>
      </c>
    </row>
    <row r="4421" spans="1:1" x14ac:dyDescent="0.25">
      <c r="A4421" s="46" t="s">
        <v>4356</v>
      </c>
    </row>
    <row r="4422" spans="1:1" x14ac:dyDescent="0.25">
      <c r="A4422" s="46" t="s">
        <v>4357</v>
      </c>
    </row>
    <row r="4423" spans="1:1" x14ac:dyDescent="0.25">
      <c r="A4423" s="46" t="s">
        <v>4358</v>
      </c>
    </row>
    <row r="4424" spans="1:1" x14ac:dyDescent="0.25">
      <c r="A4424" s="46" t="s">
        <v>4358</v>
      </c>
    </row>
    <row r="4425" spans="1:1" x14ac:dyDescent="0.25">
      <c r="A4425" s="46" t="s">
        <v>4359</v>
      </c>
    </row>
    <row r="4426" spans="1:1" x14ac:dyDescent="0.25">
      <c r="A4426" s="46" t="s">
        <v>4360</v>
      </c>
    </row>
    <row r="4427" spans="1:1" x14ac:dyDescent="0.25">
      <c r="A4427" s="46" t="s">
        <v>4361</v>
      </c>
    </row>
    <row r="4428" spans="1:1" x14ac:dyDescent="0.25">
      <c r="A4428" s="46" t="s">
        <v>4362</v>
      </c>
    </row>
    <row r="4429" spans="1:1" x14ac:dyDescent="0.25">
      <c r="A4429" s="46" t="s">
        <v>4363</v>
      </c>
    </row>
    <row r="4430" spans="1:1" x14ac:dyDescent="0.25">
      <c r="A4430" s="46" t="s">
        <v>4364</v>
      </c>
    </row>
    <row r="4431" spans="1:1" x14ac:dyDescent="0.25">
      <c r="A4431" s="46" t="s">
        <v>4365</v>
      </c>
    </row>
    <row r="4432" spans="1:1" x14ac:dyDescent="0.25">
      <c r="A4432" s="46" t="s">
        <v>4366</v>
      </c>
    </row>
    <row r="4433" spans="1:1" x14ac:dyDescent="0.25">
      <c r="A4433" s="46" t="s">
        <v>4367</v>
      </c>
    </row>
    <row r="4434" spans="1:1" x14ac:dyDescent="0.25">
      <c r="A4434" s="46" t="s">
        <v>4368</v>
      </c>
    </row>
    <row r="4435" spans="1:1" x14ac:dyDescent="0.25">
      <c r="A4435" s="46" t="s">
        <v>4369</v>
      </c>
    </row>
    <row r="4436" spans="1:1" x14ac:dyDescent="0.25">
      <c r="A4436" s="46" t="s">
        <v>4370</v>
      </c>
    </row>
    <row r="4437" spans="1:1" x14ac:dyDescent="0.25">
      <c r="A4437" s="46" t="s">
        <v>4371</v>
      </c>
    </row>
    <row r="4438" spans="1:1" x14ac:dyDescent="0.25">
      <c r="A4438" s="46" t="s">
        <v>4372</v>
      </c>
    </row>
    <row r="4439" spans="1:1" x14ac:dyDescent="0.25">
      <c r="A4439" s="46" t="s">
        <v>4373</v>
      </c>
    </row>
    <row r="4440" spans="1:1" x14ac:dyDescent="0.25">
      <c r="A4440" s="46" t="s">
        <v>4374</v>
      </c>
    </row>
    <row r="4441" spans="1:1" x14ac:dyDescent="0.25">
      <c r="A4441" s="46" t="s">
        <v>4375</v>
      </c>
    </row>
    <row r="4442" spans="1:1" x14ac:dyDescent="0.25">
      <c r="A4442" s="46" t="s">
        <v>4376</v>
      </c>
    </row>
    <row r="4443" spans="1:1" x14ac:dyDescent="0.25">
      <c r="A4443" s="46" t="s">
        <v>4377</v>
      </c>
    </row>
    <row r="4444" spans="1:1" x14ac:dyDescent="0.25">
      <c r="A4444" s="46" t="s">
        <v>4378</v>
      </c>
    </row>
    <row r="4445" spans="1:1" x14ac:dyDescent="0.25">
      <c r="A4445" s="46" t="s">
        <v>4379</v>
      </c>
    </row>
    <row r="4446" spans="1:1" x14ac:dyDescent="0.25">
      <c r="A4446" s="46" t="s">
        <v>4380</v>
      </c>
    </row>
    <row r="4447" spans="1:1" x14ac:dyDescent="0.25">
      <c r="A4447" s="46" t="s">
        <v>4381</v>
      </c>
    </row>
    <row r="4448" spans="1:1" x14ac:dyDescent="0.25">
      <c r="A4448" s="46" t="s">
        <v>4382</v>
      </c>
    </row>
    <row r="4449" spans="1:1" x14ac:dyDescent="0.25">
      <c r="A4449" s="46" t="s">
        <v>4383</v>
      </c>
    </row>
    <row r="4450" spans="1:1" x14ac:dyDescent="0.25">
      <c r="A4450" s="46" t="s">
        <v>4383</v>
      </c>
    </row>
    <row r="4451" spans="1:1" x14ac:dyDescent="0.25">
      <c r="A4451" s="46" t="s">
        <v>4384</v>
      </c>
    </row>
    <row r="4452" spans="1:1" x14ac:dyDescent="0.25">
      <c r="A4452" s="46" t="s">
        <v>4384</v>
      </c>
    </row>
    <row r="4453" spans="1:1" x14ac:dyDescent="0.25">
      <c r="A4453" s="46" t="s">
        <v>4385</v>
      </c>
    </row>
    <row r="4454" spans="1:1" x14ac:dyDescent="0.25">
      <c r="A4454" s="46" t="s">
        <v>4386</v>
      </c>
    </row>
    <row r="4455" spans="1:1" x14ac:dyDescent="0.25">
      <c r="A4455" s="46" t="s">
        <v>4387</v>
      </c>
    </row>
    <row r="4456" spans="1:1" x14ac:dyDescent="0.25">
      <c r="A4456" s="46" t="s">
        <v>4388</v>
      </c>
    </row>
    <row r="4457" spans="1:1" x14ac:dyDescent="0.25">
      <c r="A4457" s="46" t="s">
        <v>4389</v>
      </c>
    </row>
    <row r="4458" spans="1:1" x14ac:dyDescent="0.25">
      <c r="A4458" s="46" t="s">
        <v>4390</v>
      </c>
    </row>
    <row r="4459" spans="1:1" x14ac:dyDescent="0.25">
      <c r="A4459" s="46" t="s">
        <v>4391</v>
      </c>
    </row>
    <row r="4460" spans="1:1" x14ac:dyDescent="0.25">
      <c r="A4460" s="46" t="s">
        <v>4392</v>
      </c>
    </row>
    <row r="4461" spans="1:1" x14ac:dyDescent="0.25">
      <c r="A4461" s="46" t="s">
        <v>4393</v>
      </c>
    </row>
    <row r="4462" spans="1:1" x14ac:dyDescent="0.25">
      <c r="A4462" s="46" t="s">
        <v>4394</v>
      </c>
    </row>
    <row r="4463" spans="1:1" x14ac:dyDescent="0.25">
      <c r="A4463" s="46" t="s">
        <v>4395</v>
      </c>
    </row>
    <row r="4464" spans="1:1" x14ac:dyDescent="0.25">
      <c r="A4464" s="46" t="s">
        <v>4396</v>
      </c>
    </row>
    <row r="4465" spans="1:1" x14ac:dyDescent="0.25">
      <c r="A4465" s="46" t="s">
        <v>4397</v>
      </c>
    </row>
    <row r="4466" spans="1:1" x14ac:dyDescent="0.25">
      <c r="A4466" s="46" t="s">
        <v>4398</v>
      </c>
    </row>
    <row r="4467" spans="1:1" x14ac:dyDescent="0.25">
      <c r="A4467" s="46" t="s">
        <v>4399</v>
      </c>
    </row>
    <row r="4468" spans="1:1" x14ac:dyDescent="0.25">
      <c r="A4468" s="46" t="s">
        <v>4400</v>
      </c>
    </row>
    <row r="4469" spans="1:1" x14ac:dyDescent="0.25">
      <c r="A4469" s="46" t="s">
        <v>4401</v>
      </c>
    </row>
    <row r="4470" spans="1:1" x14ac:dyDescent="0.25">
      <c r="A4470" s="46" t="s">
        <v>4402</v>
      </c>
    </row>
    <row r="4471" spans="1:1" x14ac:dyDescent="0.25">
      <c r="A4471" s="46" t="s">
        <v>4403</v>
      </c>
    </row>
    <row r="4472" spans="1:1" x14ac:dyDescent="0.25">
      <c r="A4472" s="46" t="s">
        <v>4404</v>
      </c>
    </row>
    <row r="4473" spans="1:1" x14ac:dyDescent="0.25">
      <c r="A4473" s="46" t="s">
        <v>4405</v>
      </c>
    </row>
    <row r="4474" spans="1:1" x14ac:dyDescent="0.25">
      <c r="A4474" s="46" t="s">
        <v>4406</v>
      </c>
    </row>
    <row r="4475" spans="1:1" x14ac:dyDescent="0.25">
      <c r="A4475" s="46" t="s">
        <v>4407</v>
      </c>
    </row>
    <row r="4476" spans="1:1" x14ac:dyDescent="0.25">
      <c r="A4476" s="46" t="s">
        <v>4408</v>
      </c>
    </row>
    <row r="4477" spans="1:1" x14ac:dyDescent="0.25">
      <c r="A4477" s="46" t="s">
        <v>4409</v>
      </c>
    </row>
    <row r="4478" spans="1:1" x14ac:dyDescent="0.25">
      <c r="A4478" s="46" t="s">
        <v>4410</v>
      </c>
    </row>
    <row r="4479" spans="1:1" x14ac:dyDescent="0.25">
      <c r="A4479" s="46" t="s">
        <v>4411</v>
      </c>
    </row>
    <row r="4480" spans="1:1" x14ac:dyDescent="0.25">
      <c r="A4480" s="46" t="s">
        <v>4412</v>
      </c>
    </row>
    <row r="4481" spans="1:1" x14ac:dyDescent="0.25">
      <c r="A4481" s="46" t="s">
        <v>4413</v>
      </c>
    </row>
    <row r="4482" spans="1:1" x14ac:dyDescent="0.25">
      <c r="A4482" s="46" t="s">
        <v>4414</v>
      </c>
    </row>
    <row r="4483" spans="1:1" x14ac:dyDescent="0.25">
      <c r="A4483" s="46" t="s">
        <v>4415</v>
      </c>
    </row>
    <row r="4484" spans="1:1" x14ac:dyDescent="0.25">
      <c r="A4484" s="46" t="s">
        <v>4416</v>
      </c>
    </row>
    <row r="4485" spans="1:1" x14ac:dyDescent="0.25">
      <c r="A4485" s="46" t="s">
        <v>4417</v>
      </c>
    </row>
    <row r="4486" spans="1:1" x14ac:dyDescent="0.25">
      <c r="A4486" s="46" t="s">
        <v>4418</v>
      </c>
    </row>
    <row r="4487" spans="1:1" x14ac:dyDescent="0.25">
      <c r="A4487" s="46" t="s">
        <v>4419</v>
      </c>
    </row>
    <row r="4488" spans="1:1" x14ac:dyDescent="0.25">
      <c r="A4488" s="46" t="s">
        <v>4420</v>
      </c>
    </row>
    <row r="4489" spans="1:1" x14ac:dyDescent="0.25">
      <c r="A4489" s="46" t="s">
        <v>4421</v>
      </c>
    </row>
    <row r="4490" spans="1:1" x14ac:dyDescent="0.25">
      <c r="A4490" s="46" t="s">
        <v>4422</v>
      </c>
    </row>
    <row r="4491" spans="1:1" x14ac:dyDescent="0.25">
      <c r="A4491" s="46" t="s">
        <v>4423</v>
      </c>
    </row>
    <row r="4492" spans="1:1" x14ac:dyDescent="0.25">
      <c r="A4492" s="46" t="s">
        <v>4424</v>
      </c>
    </row>
    <row r="4493" spans="1:1" x14ac:dyDescent="0.25">
      <c r="A4493" s="46" t="s">
        <v>4425</v>
      </c>
    </row>
    <row r="4494" spans="1:1" x14ac:dyDescent="0.25">
      <c r="A4494" s="46" t="s">
        <v>4426</v>
      </c>
    </row>
    <row r="4495" spans="1:1" x14ac:dyDescent="0.25">
      <c r="A4495" s="46" t="s">
        <v>4427</v>
      </c>
    </row>
    <row r="4496" spans="1:1" x14ac:dyDescent="0.25">
      <c r="A4496" s="46" t="s">
        <v>4427</v>
      </c>
    </row>
    <row r="4497" spans="1:1" x14ac:dyDescent="0.25">
      <c r="A4497" s="46" t="s">
        <v>4428</v>
      </c>
    </row>
    <row r="4498" spans="1:1" x14ac:dyDescent="0.25">
      <c r="A4498" s="46" t="s">
        <v>4428</v>
      </c>
    </row>
    <row r="4499" spans="1:1" x14ac:dyDescent="0.25">
      <c r="A4499" s="46" t="s">
        <v>4429</v>
      </c>
    </row>
    <row r="4500" spans="1:1" x14ac:dyDescent="0.25">
      <c r="A4500" s="46" t="s">
        <v>4430</v>
      </c>
    </row>
    <row r="4501" spans="1:1" x14ac:dyDescent="0.25">
      <c r="A4501" s="46" t="s">
        <v>4431</v>
      </c>
    </row>
    <row r="4502" spans="1:1" x14ac:dyDescent="0.25">
      <c r="A4502" s="46" t="s">
        <v>4432</v>
      </c>
    </row>
    <row r="4503" spans="1:1" x14ac:dyDescent="0.25">
      <c r="A4503" s="46" t="s">
        <v>4433</v>
      </c>
    </row>
    <row r="4504" spans="1:1" x14ac:dyDescent="0.25">
      <c r="A4504" s="46" t="s">
        <v>4434</v>
      </c>
    </row>
    <row r="4505" spans="1:1" x14ac:dyDescent="0.25">
      <c r="A4505" s="46" t="s">
        <v>4435</v>
      </c>
    </row>
    <row r="4506" spans="1:1" x14ac:dyDescent="0.25">
      <c r="A4506" s="46" t="s">
        <v>4436</v>
      </c>
    </row>
    <row r="4507" spans="1:1" x14ac:dyDescent="0.25">
      <c r="A4507" s="46" t="s">
        <v>4437</v>
      </c>
    </row>
    <row r="4508" spans="1:1" x14ac:dyDescent="0.25">
      <c r="A4508" s="46" t="s">
        <v>4438</v>
      </c>
    </row>
    <row r="4509" spans="1:1" x14ac:dyDescent="0.25">
      <c r="A4509" s="46" t="s">
        <v>4438</v>
      </c>
    </row>
    <row r="4510" spans="1:1" x14ac:dyDescent="0.25">
      <c r="A4510" s="46" t="s">
        <v>4439</v>
      </c>
    </row>
    <row r="4511" spans="1:1" x14ac:dyDescent="0.25">
      <c r="A4511" s="46" t="s">
        <v>4440</v>
      </c>
    </row>
    <row r="4512" spans="1:1" x14ac:dyDescent="0.25">
      <c r="A4512" s="46" t="s">
        <v>4441</v>
      </c>
    </row>
    <row r="4513" spans="1:1" x14ac:dyDescent="0.25">
      <c r="A4513" s="46" t="s">
        <v>4442</v>
      </c>
    </row>
    <row r="4514" spans="1:1" x14ac:dyDescent="0.25">
      <c r="A4514" s="46" t="s">
        <v>4443</v>
      </c>
    </row>
    <row r="4515" spans="1:1" x14ac:dyDescent="0.25">
      <c r="A4515" s="46" t="s">
        <v>4444</v>
      </c>
    </row>
    <row r="4516" spans="1:1" x14ac:dyDescent="0.25">
      <c r="A4516" s="46" t="s">
        <v>4445</v>
      </c>
    </row>
    <row r="4517" spans="1:1" x14ac:dyDescent="0.25">
      <c r="A4517" s="46" t="s">
        <v>4446</v>
      </c>
    </row>
    <row r="4518" spans="1:1" x14ac:dyDescent="0.25">
      <c r="A4518" s="46" t="s">
        <v>4447</v>
      </c>
    </row>
    <row r="4519" spans="1:1" x14ac:dyDescent="0.25">
      <c r="A4519" s="46" t="s">
        <v>4447</v>
      </c>
    </row>
    <row r="4520" spans="1:1" x14ac:dyDescent="0.25">
      <c r="A4520" s="46" t="s">
        <v>4448</v>
      </c>
    </row>
    <row r="4521" spans="1:1" x14ac:dyDescent="0.25">
      <c r="A4521" s="46" t="s">
        <v>4449</v>
      </c>
    </row>
    <row r="4522" spans="1:1" x14ac:dyDescent="0.25">
      <c r="A4522" s="46" t="s">
        <v>4450</v>
      </c>
    </row>
    <row r="4523" spans="1:1" x14ac:dyDescent="0.25">
      <c r="A4523" s="46" t="s">
        <v>4451</v>
      </c>
    </row>
    <row r="4524" spans="1:1" x14ac:dyDescent="0.25">
      <c r="A4524" s="46" t="s">
        <v>4452</v>
      </c>
    </row>
    <row r="4525" spans="1:1" x14ac:dyDescent="0.25">
      <c r="A4525" s="46" t="s">
        <v>4453</v>
      </c>
    </row>
    <row r="4526" spans="1:1" x14ac:dyDescent="0.25">
      <c r="A4526" s="46" t="s">
        <v>4454</v>
      </c>
    </row>
    <row r="4527" spans="1:1" x14ac:dyDescent="0.25">
      <c r="A4527" s="46" t="s">
        <v>4455</v>
      </c>
    </row>
    <row r="4528" spans="1:1" x14ac:dyDescent="0.25">
      <c r="A4528" s="46" t="s">
        <v>4456</v>
      </c>
    </row>
    <row r="4529" spans="1:1" x14ac:dyDescent="0.25">
      <c r="A4529" s="46" t="s">
        <v>4457</v>
      </c>
    </row>
    <row r="4530" spans="1:1" x14ac:dyDescent="0.25">
      <c r="A4530" s="46" t="s">
        <v>4458</v>
      </c>
    </row>
    <row r="4531" spans="1:1" x14ac:dyDescent="0.25">
      <c r="A4531" s="46" t="s">
        <v>4459</v>
      </c>
    </row>
    <row r="4532" spans="1:1" x14ac:dyDescent="0.25">
      <c r="A4532" s="46" t="s">
        <v>4460</v>
      </c>
    </row>
    <row r="4533" spans="1:1" x14ac:dyDescent="0.25">
      <c r="A4533" s="46" t="s">
        <v>4461</v>
      </c>
    </row>
    <row r="4534" spans="1:1" x14ac:dyDescent="0.25">
      <c r="A4534" s="46" t="s">
        <v>4462</v>
      </c>
    </row>
    <row r="4535" spans="1:1" x14ac:dyDescent="0.25">
      <c r="A4535" s="46" t="s">
        <v>4463</v>
      </c>
    </row>
    <row r="4536" spans="1:1" x14ac:dyDescent="0.25">
      <c r="A4536" s="46" t="s">
        <v>4464</v>
      </c>
    </row>
    <row r="4537" spans="1:1" x14ac:dyDescent="0.25">
      <c r="A4537" s="46" t="s">
        <v>4465</v>
      </c>
    </row>
    <row r="4538" spans="1:1" x14ac:dyDescent="0.25">
      <c r="A4538" s="46" t="s">
        <v>4466</v>
      </c>
    </row>
    <row r="4539" spans="1:1" x14ac:dyDescent="0.25">
      <c r="A4539" s="46" t="s">
        <v>4467</v>
      </c>
    </row>
    <row r="4540" spans="1:1" x14ac:dyDescent="0.25">
      <c r="A4540" s="46" t="s">
        <v>4468</v>
      </c>
    </row>
    <row r="4541" spans="1:1" x14ac:dyDescent="0.25">
      <c r="A4541" s="46" t="s">
        <v>4469</v>
      </c>
    </row>
    <row r="4542" spans="1:1" x14ac:dyDescent="0.25">
      <c r="A4542" s="46" t="s">
        <v>4470</v>
      </c>
    </row>
    <row r="4543" spans="1:1" x14ac:dyDescent="0.25">
      <c r="A4543" s="46" t="s">
        <v>4471</v>
      </c>
    </row>
    <row r="4544" spans="1:1" x14ac:dyDescent="0.25">
      <c r="A4544" s="46" t="s">
        <v>4472</v>
      </c>
    </row>
    <row r="4545" spans="1:1" x14ac:dyDescent="0.25">
      <c r="A4545" s="46" t="s">
        <v>4473</v>
      </c>
    </row>
    <row r="4546" spans="1:1" x14ac:dyDescent="0.25">
      <c r="A4546" s="46" t="s">
        <v>4474</v>
      </c>
    </row>
    <row r="4547" spans="1:1" x14ac:dyDescent="0.25">
      <c r="A4547" s="46" t="s">
        <v>4475</v>
      </c>
    </row>
    <row r="4548" spans="1:1" x14ac:dyDescent="0.25">
      <c r="A4548" s="46" t="s">
        <v>4476</v>
      </c>
    </row>
    <row r="4549" spans="1:1" x14ac:dyDescent="0.25">
      <c r="A4549" s="46" t="s">
        <v>4477</v>
      </c>
    </row>
    <row r="4550" spans="1:1" x14ac:dyDescent="0.25">
      <c r="A4550" s="46" t="s">
        <v>4478</v>
      </c>
    </row>
    <row r="4551" spans="1:1" x14ac:dyDescent="0.25">
      <c r="A4551" s="46" t="s">
        <v>4479</v>
      </c>
    </row>
    <row r="4552" spans="1:1" ht="36" x14ac:dyDescent="0.25">
      <c r="A4552" s="46" t="s">
        <v>4480</v>
      </c>
    </row>
    <row r="4553" spans="1:1" x14ac:dyDescent="0.25">
      <c r="A4553" s="46" t="s">
        <v>4481</v>
      </c>
    </row>
    <row r="4554" spans="1:1" x14ac:dyDescent="0.25">
      <c r="A4554" s="46" t="s">
        <v>4482</v>
      </c>
    </row>
    <row r="4555" spans="1:1" x14ac:dyDescent="0.25">
      <c r="A4555" s="46" t="s">
        <v>4483</v>
      </c>
    </row>
    <row r="4556" spans="1:1" x14ac:dyDescent="0.25">
      <c r="A4556" s="46" t="s">
        <v>4484</v>
      </c>
    </row>
    <row r="4557" spans="1:1" x14ac:dyDescent="0.25">
      <c r="A4557" s="46" t="s">
        <v>4485</v>
      </c>
    </row>
    <row r="4558" spans="1:1" x14ac:dyDescent="0.25">
      <c r="A4558" s="46" t="s">
        <v>4486</v>
      </c>
    </row>
    <row r="4559" spans="1:1" x14ac:dyDescent="0.25">
      <c r="A4559" s="46" t="s">
        <v>4487</v>
      </c>
    </row>
    <row r="4560" spans="1:1" x14ac:dyDescent="0.25">
      <c r="A4560" s="46" t="s">
        <v>4488</v>
      </c>
    </row>
    <row r="4561" spans="1:1" x14ac:dyDescent="0.25">
      <c r="A4561" s="46" t="s">
        <v>4489</v>
      </c>
    </row>
    <row r="4562" spans="1:1" x14ac:dyDescent="0.25">
      <c r="A4562" s="46" t="s">
        <v>4490</v>
      </c>
    </row>
    <row r="4563" spans="1:1" x14ac:dyDescent="0.25">
      <c r="A4563" s="46" t="s">
        <v>4491</v>
      </c>
    </row>
    <row r="4564" spans="1:1" x14ac:dyDescent="0.25">
      <c r="A4564" s="46" t="s">
        <v>4492</v>
      </c>
    </row>
    <row r="4565" spans="1:1" x14ac:dyDescent="0.25">
      <c r="A4565" s="46" t="s">
        <v>4493</v>
      </c>
    </row>
    <row r="4566" spans="1:1" x14ac:dyDescent="0.25">
      <c r="A4566" s="46" t="s">
        <v>4494</v>
      </c>
    </row>
    <row r="4567" spans="1:1" x14ac:dyDescent="0.25">
      <c r="A4567" s="46" t="s">
        <v>4495</v>
      </c>
    </row>
    <row r="4568" spans="1:1" x14ac:dyDescent="0.25">
      <c r="A4568" s="46" t="s">
        <v>4496</v>
      </c>
    </row>
    <row r="4569" spans="1:1" x14ac:dyDescent="0.25">
      <c r="A4569" s="46" t="s">
        <v>4497</v>
      </c>
    </row>
    <row r="4570" spans="1:1" x14ac:dyDescent="0.25">
      <c r="A4570" s="46" t="s">
        <v>4498</v>
      </c>
    </row>
    <row r="4571" spans="1:1" x14ac:dyDescent="0.25">
      <c r="A4571" s="46" t="s">
        <v>4499</v>
      </c>
    </row>
    <row r="4572" spans="1:1" x14ac:dyDescent="0.25">
      <c r="A4572" s="46" t="s">
        <v>4499</v>
      </c>
    </row>
    <row r="4573" spans="1:1" x14ac:dyDescent="0.25">
      <c r="A4573" s="46" t="s">
        <v>4500</v>
      </c>
    </row>
    <row r="4574" spans="1:1" x14ac:dyDescent="0.25">
      <c r="A4574" s="46" t="s">
        <v>4501</v>
      </c>
    </row>
    <row r="4575" spans="1:1" x14ac:dyDescent="0.25">
      <c r="A4575" s="46" t="s">
        <v>4502</v>
      </c>
    </row>
    <row r="4576" spans="1:1" x14ac:dyDescent="0.25">
      <c r="A4576" s="46" t="s">
        <v>4503</v>
      </c>
    </row>
    <row r="4577" spans="1:1" x14ac:dyDescent="0.25">
      <c r="A4577" s="46" t="s">
        <v>4504</v>
      </c>
    </row>
    <row r="4578" spans="1:1" x14ac:dyDescent="0.25">
      <c r="A4578" s="46" t="s">
        <v>4505</v>
      </c>
    </row>
    <row r="4579" spans="1:1" x14ac:dyDescent="0.25">
      <c r="A4579" s="46" t="s">
        <v>4506</v>
      </c>
    </row>
    <row r="4580" spans="1:1" x14ac:dyDescent="0.25">
      <c r="A4580" s="46" t="s">
        <v>4507</v>
      </c>
    </row>
    <row r="4581" spans="1:1" x14ac:dyDescent="0.25">
      <c r="A4581" s="46" t="s">
        <v>4508</v>
      </c>
    </row>
    <row r="4582" spans="1:1" x14ac:dyDescent="0.25">
      <c r="A4582" s="46" t="s">
        <v>4509</v>
      </c>
    </row>
    <row r="4583" spans="1:1" x14ac:dyDescent="0.25">
      <c r="A4583" s="46" t="s">
        <v>4510</v>
      </c>
    </row>
    <row r="4584" spans="1:1" x14ac:dyDescent="0.25">
      <c r="A4584" s="46" t="s">
        <v>4511</v>
      </c>
    </row>
    <row r="4585" spans="1:1" x14ac:dyDescent="0.25">
      <c r="A4585" s="46" t="s">
        <v>4512</v>
      </c>
    </row>
    <row r="4586" spans="1:1" x14ac:dyDescent="0.25">
      <c r="A4586" s="46" t="s">
        <v>4513</v>
      </c>
    </row>
    <row r="4587" spans="1:1" x14ac:dyDescent="0.25">
      <c r="A4587" s="46" t="s">
        <v>4514</v>
      </c>
    </row>
    <row r="4588" spans="1:1" x14ac:dyDescent="0.25">
      <c r="A4588" s="46" t="s">
        <v>4515</v>
      </c>
    </row>
    <row r="4589" spans="1:1" x14ac:dyDescent="0.25">
      <c r="A4589" s="46" t="s">
        <v>4516</v>
      </c>
    </row>
    <row r="4590" spans="1:1" x14ac:dyDescent="0.25">
      <c r="A4590" s="46" t="s">
        <v>4517</v>
      </c>
    </row>
    <row r="4591" spans="1:1" x14ac:dyDescent="0.25">
      <c r="A4591" s="46" t="s">
        <v>4518</v>
      </c>
    </row>
    <row r="4592" spans="1:1" x14ac:dyDescent="0.25">
      <c r="A4592" s="46" t="s">
        <v>4519</v>
      </c>
    </row>
    <row r="4593" spans="1:1" x14ac:dyDescent="0.25">
      <c r="A4593" s="46" t="s">
        <v>4520</v>
      </c>
    </row>
    <row r="4594" spans="1:1" x14ac:dyDescent="0.25">
      <c r="A4594" s="46" t="s">
        <v>4521</v>
      </c>
    </row>
    <row r="4595" spans="1:1" x14ac:dyDescent="0.25">
      <c r="A4595" s="46" t="s">
        <v>4522</v>
      </c>
    </row>
    <row r="4596" spans="1:1" x14ac:dyDescent="0.25">
      <c r="A4596" s="46" t="s">
        <v>4523</v>
      </c>
    </row>
    <row r="4597" spans="1:1" x14ac:dyDescent="0.25">
      <c r="A4597" s="46" t="s">
        <v>4524</v>
      </c>
    </row>
    <row r="4598" spans="1:1" x14ac:dyDescent="0.25">
      <c r="A4598" s="46" t="s">
        <v>4525</v>
      </c>
    </row>
    <row r="4599" spans="1:1" x14ac:dyDescent="0.25">
      <c r="A4599" s="46" t="s">
        <v>4526</v>
      </c>
    </row>
    <row r="4600" spans="1:1" x14ac:dyDescent="0.25">
      <c r="A4600" s="46" t="s">
        <v>4527</v>
      </c>
    </row>
    <row r="4601" spans="1:1" x14ac:dyDescent="0.25">
      <c r="A4601" s="46" t="s">
        <v>4528</v>
      </c>
    </row>
    <row r="4602" spans="1:1" x14ac:dyDescent="0.25">
      <c r="A4602" s="46" t="s">
        <v>4529</v>
      </c>
    </row>
    <row r="4603" spans="1:1" x14ac:dyDescent="0.25">
      <c r="A4603" s="46" t="s">
        <v>4530</v>
      </c>
    </row>
    <row r="4604" spans="1:1" x14ac:dyDescent="0.25">
      <c r="A4604" s="46" t="s">
        <v>4531</v>
      </c>
    </row>
    <row r="4605" spans="1:1" x14ac:dyDescent="0.25">
      <c r="A4605" s="46" t="s">
        <v>4532</v>
      </c>
    </row>
    <row r="4606" spans="1:1" x14ac:dyDescent="0.25">
      <c r="A4606" s="46" t="s">
        <v>4533</v>
      </c>
    </row>
    <row r="4607" spans="1:1" x14ac:dyDescent="0.25">
      <c r="A4607" s="46" t="s">
        <v>4534</v>
      </c>
    </row>
    <row r="4608" spans="1:1" x14ac:dyDescent="0.25">
      <c r="A4608" s="46" t="s">
        <v>4535</v>
      </c>
    </row>
    <row r="4609" spans="1:1" x14ac:dyDescent="0.25">
      <c r="A4609" s="46" t="s">
        <v>4536</v>
      </c>
    </row>
    <row r="4610" spans="1:1" x14ac:dyDescent="0.25">
      <c r="A4610" s="46" t="s">
        <v>4537</v>
      </c>
    </row>
    <row r="4611" spans="1:1" x14ac:dyDescent="0.25">
      <c r="A4611" s="46" t="s">
        <v>4538</v>
      </c>
    </row>
    <row r="4612" spans="1:1" x14ac:dyDescent="0.25">
      <c r="A4612" s="46" t="s">
        <v>4538</v>
      </c>
    </row>
    <row r="4613" spans="1:1" x14ac:dyDescent="0.25">
      <c r="A4613" s="46" t="s">
        <v>4539</v>
      </c>
    </row>
    <row r="4614" spans="1:1" x14ac:dyDescent="0.25">
      <c r="A4614" s="46" t="s">
        <v>4540</v>
      </c>
    </row>
    <row r="4615" spans="1:1" x14ac:dyDescent="0.25">
      <c r="A4615" s="46" t="s">
        <v>4541</v>
      </c>
    </row>
    <row r="4616" spans="1:1" x14ac:dyDescent="0.25">
      <c r="A4616" s="46" t="s">
        <v>4541</v>
      </c>
    </row>
    <row r="4617" spans="1:1" x14ac:dyDescent="0.25">
      <c r="A4617" s="46" t="s">
        <v>4542</v>
      </c>
    </row>
    <row r="4618" spans="1:1" x14ac:dyDescent="0.25">
      <c r="A4618" s="46" t="s">
        <v>4543</v>
      </c>
    </row>
    <row r="4619" spans="1:1" x14ac:dyDescent="0.25">
      <c r="A4619" s="46" t="s">
        <v>4544</v>
      </c>
    </row>
    <row r="4620" spans="1:1" x14ac:dyDescent="0.25">
      <c r="A4620" s="46" t="s">
        <v>4545</v>
      </c>
    </row>
    <row r="4621" spans="1:1" x14ac:dyDescent="0.25">
      <c r="A4621" s="46" t="s">
        <v>4546</v>
      </c>
    </row>
    <row r="4622" spans="1:1" x14ac:dyDescent="0.25">
      <c r="A4622" s="46" t="s">
        <v>4547</v>
      </c>
    </row>
    <row r="4623" spans="1:1" x14ac:dyDescent="0.25">
      <c r="A4623" s="46" t="s">
        <v>4548</v>
      </c>
    </row>
    <row r="4624" spans="1:1" x14ac:dyDescent="0.25">
      <c r="A4624" s="46" t="s">
        <v>4549</v>
      </c>
    </row>
    <row r="4625" spans="1:1" x14ac:dyDescent="0.25">
      <c r="A4625" s="46" t="s">
        <v>4550</v>
      </c>
    </row>
    <row r="4626" spans="1:1" x14ac:dyDescent="0.25">
      <c r="A4626" s="46" t="s">
        <v>4551</v>
      </c>
    </row>
    <row r="4627" spans="1:1" x14ac:dyDescent="0.25">
      <c r="A4627" s="46" t="s">
        <v>4552</v>
      </c>
    </row>
    <row r="4628" spans="1:1" x14ac:dyDescent="0.25">
      <c r="A4628" s="46" t="s">
        <v>4553</v>
      </c>
    </row>
    <row r="4629" spans="1:1" x14ac:dyDescent="0.25">
      <c r="A4629" s="46" t="s">
        <v>4554</v>
      </c>
    </row>
    <row r="4630" spans="1:1" x14ac:dyDescent="0.25">
      <c r="A4630" s="46" t="s">
        <v>4555</v>
      </c>
    </row>
    <row r="4631" spans="1:1" x14ac:dyDescent="0.25">
      <c r="A4631" s="46" t="s">
        <v>4556</v>
      </c>
    </row>
    <row r="4632" spans="1:1" x14ac:dyDescent="0.25">
      <c r="A4632" s="46" t="s">
        <v>4557</v>
      </c>
    </row>
    <row r="4633" spans="1:1" x14ac:dyDescent="0.25">
      <c r="A4633" s="46" t="s">
        <v>4558</v>
      </c>
    </row>
    <row r="4634" spans="1:1" x14ac:dyDescent="0.25">
      <c r="A4634" s="46" t="s">
        <v>4559</v>
      </c>
    </row>
    <row r="4635" spans="1:1" x14ac:dyDescent="0.25">
      <c r="A4635" s="46" t="s">
        <v>4560</v>
      </c>
    </row>
    <row r="4636" spans="1:1" x14ac:dyDescent="0.25">
      <c r="A4636" s="46" t="s">
        <v>4561</v>
      </c>
    </row>
    <row r="4637" spans="1:1" x14ac:dyDescent="0.25">
      <c r="A4637" s="46" t="s">
        <v>4562</v>
      </c>
    </row>
    <row r="4638" spans="1:1" x14ac:dyDescent="0.25">
      <c r="A4638" s="46" t="s">
        <v>4563</v>
      </c>
    </row>
    <row r="4639" spans="1:1" x14ac:dyDescent="0.25">
      <c r="A4639" s="46" t="s">
        <v>4564</v>
      </c>
    </row>
    <row r="4640" spans="1:1" x14ac:dyDescent="0.25">
      <c r="A4640" s="46" t="s">
        <v>4565</v>
      </c>
    </row>
    <row r="4641" spans="1:1" x14ac:dyDescent="0.25">
      <c r="A4641" s="46" t="s">
        <v>4566</v>
      </c>
    </row>
    <row r="4642" spans="1:1" x14ac:dyDescent="0.25">
      <c r="A4642" s="46" t="s">
        <v>4567</v>
      </c>
    </row>
    <row r="4643" spans="1:1" x14ac:dyDescent="0.25">
      <c r="A4643" s="46" t="s">
        <v>4568</v>
      </c>
    </row>
    <row r="4644" spans="1:1" x14ac:dyDescent="0.25">
      <c r="A4644" s="46" t="s">
        <v>4569</v>
      </c>
    </row>
    <row r="4645" spans="1:1" x14ac:dyDescent="0.25">
      <c r="A4645" s="46" t="s">
        <v>4570</v>
      </c>
    </row>
    <row r="4646" spans="1:1" x14ac:dyDescent="0.25">
      <c r="A4646" s="46" t="s">
        <v>4571</v>
      </c>
    </row>
    <row r="4647" spans="1:1" x14ac:dyDescent="0.25">
      <c r="A4647" s="46" t="s">
        <v>4572</v>
      </c>
    </row>
    <row r="4648" spans="1:1" x14ac:dyDescent="0.25">
      <c r="A4648" s="46" t="s">
        <v>4573</v>
      </c>
    </row>
    <row r="4649" spans="1:1" x14ac:dyDescent="0.25">
      <c r="A4649" s="46" t="s">
        <v>4574</v>
      </c>
    </row>
    <row r="4650" spans="1:1" x14ac:dyDescent="0.25">
      <c r="A4650" s="46" t="s">
        <v>4575</v>
      </c>
    </row>
    <row r="4651" spans="1:1" x14ac:dyDescent="0.25">
      <c r="A4651" s="46" t="s">
        <v>4576</v>
      </c>
    </row>
    <row r="4652" spans="1:1" x14ac:dyDescent="0.25">
      <c r="A4652" s="46" t="s">
        <v>4577</v>
      </c>
    </row>
    <row r="4653" spans="1:1" x14ac:dyDescent="0.25">
      <c r="A4653" s="46" t="s">
        <v>4578</v>
      </c>
    </row>
    <row r="4654" spans="1:1" x14ac:dyDescent="0.25">
      <c r="A4654" s="46" t="s">
        <v>4579</v>
      </c>
    </row>
    <row r="4655" spans="1:1" x14ac:dyDescent="0.25">
      <c r="A4655" s="46" t="s">
        <v>4580</v>
      </c>
    </row>
    <row r="4656" spans="1:1" x14ac:dyDescent="0.25">
      <c r="A4656" s="46" t="s">
        <v>4581</v>
      </c>
    </row>
    <row r="4657" spans="1:1" x14ac:dyDescent="0.25">
      <c r="A4657" s="46" t="s">
        <v>4582</v>
      </c>
    </row>
    <row r="4658" spans="1:1" x14ac:dyDescent="0.25">
      <c r="A4658" s="46" t="s">
        <v>4583</v>
      </c>
    </row>
    <row r="4659" spans="1:1" x14ac:dyDescent="0.25">
      <c r="A4659" s="46" t="s">
        <v>4584</v>
      </c>
    </row>
    <row r="4660" spans="1:1" x14ac:dyDescent="0.25">
      <c r="A4660" s="46" t="s">
        <v>4585</v>
      </c>
    </row>
    <row r="4661" spans="1:1" x14ac:dyDescent="0.25">
      <c r="A4661" s="46" t="s">
        <v>4586</v>
      </c>
    </row>
    <row r="4662" spans="1:1" x14ac:dyDescent="0.25">
      <c r="A4662" s="46" t="s">
        <v>4587</v>
      </c>
    </row>
    <row r="4663" spans="1:1" x14ac:dyDescent="0.25">
      <c r="A4663" s="46" t="s">
        <v>4588</v>
      </c>
    </row>
    <row r="4664" spans="1:1" x14ac:dyDescent="0.25">
      <c r="A4664" s="46" t="s">
        <v>4589</v>
      </c>
    </row>
    <row r="4665" spans="1:1" x14ac:dyDescent="0.25">
      <c r="A4665" s="46" t="s">
        <v>4590</v>
      </c>
    </row>
    <row r="4666" spans="1:1" x14ac:dyDescent="0.25">
      <c r="A4666" s="46" t="s">
        <v>4591</v>
      </c>
    </row>
    <row r="4667" spans="1:1" x14ac:dyDescent="0.25">
      <c r="A4667" s="46" t="s">
        <v>4592</v>
      </c>
    </row>
    <row r="4668" spans="1:1" x14ac:dyDescent="0.25">
      <c r="A4668" s="46" t="s">
        <v>4593</v>
      </c>
    </row>
    <row r="4669" spans="1:1" x14ac:dyDescent="0.25">
      <c r="A4669" s="46" t="s">
        <v>4594</v>
      </c>
    </row>
    <row r="4670" spans="1:1" x14ac:dyDescent="0.25">
      <c r="A4670" s="46" t="s">
        <v>4595</v>
      </c>
    </row>
    <row r="4671" spans="1:1" x14ac:dyDescent="0.25">
      <c r="A4671" s="46" t="s">
        <v>4596</v>
      </c>
    </row>
    <row r="4672" spans="1:1" x14ac:dyDescent="0.25">
      <c r="A4672" s="46" t="s">
        <v>4596</v>
      </c>
    </row>
    <row r="4673" spans="1:1" x14ac:dyDescent="0.25">
      <c r="A4673" s="46" t="s">
        <v>4597</v>
      </c>
    </row>
    <row r="4674" spans="1:1" x14ac:dyDescent="0.25">
      <c r="A4674" s="46" t="s">
        <v>4598</v>
      </c>
    </row>
    <row r="4675" spans="1:1" x14ac:dyDescent="0.25">
      <c r="A4675" s="46" t="s">
        <v>4599</v>
      </c>
    </row>
    <row r="4676" spans="1:1" x14ac:dyDescent="0.25">
      <c r="A4676" s="46" t="s">
        <v>4600</v>
      </c>
    </row>
    <row r="4677" spans="1:1" x14ac:dyDescent="0.25">
      <c r="A4677" s="46" t="s">
        <v>4601</v>
      </c>
    </row>
    <row r="4678" spans="1:1" x14ac:dyDescent="0.25">
      <c r="A4678" s="46" t="s">
        <v>4602</v>
      </c>
    </row>
    <row r="4679" spans="1:1" x14ac:dyDescent="0.25">
      <c r="A4679" s="46" t="s">
        <v>4603</v>
      </c>
    </row>
    <row r="4680" spans="1:1" x14ac:dyDescent="0.25">
      <c r="A4680" s="46" t="s">
        <v>4604</v>
      </c>
    </row>
    <row r="4681" spans="1:1" x14ac:dyDescent="0.25">
      <c r="A4681" s="46" t="s">
        <v>4605</v>
      </c>
    </row>
    <row r="4682" spans="1:1" x14ac:dyDescent="0.25">
      <c r="A4682" s="46" t="s">
        <v>4606</v>
      </c>
    </row>
    <row r="4683" spans="1:1" x14ac:dyDescent="0.25">
      <c r="A4683" s="46" t="s">
        <v>4607</v>
      </c>
    </row>
    <row r="4684" spans="1:1" x14ac:dyDescent="0.25">
      <c r="A4684" s="46" t="s">
        <v>4608</v>
      </c>
    </row>
    <row r="4685" spans="1:1" x14ac:dyDescent="0.25">
      <c r="A4685" s="46" t="s">
        <v>4609</v>
      </c>
    </row>
    <row r="4686" spans="1:1" x14ac:dyDescent="0.25">
      <c r="A4686" s="46" t="s">
        <v>4610</v>
      </c>
    </row>
    <row r="4687" spans="1:1" x14ac:dyDescent="0.25">
      <c r="A4687" s="46" t="s">
        <v>4611</v>
      </c>
    </row>
    <row r="4688" spans="1:1" x14ac:dyDescent="0.25">
      <c r="A4688" s="46" t="s">
        <v>4612</v>
      </c>
    </row>
    <row r="4689" spans="1:1" x14ac:dyDescent="0.25">
      <c r="A4689" s="46" t="s">
        <v>4613</v>
      </c>
    </row>
    <row r="4690" spans="1:1" x14ac:dyDescent="0.25">
      <c r="A4690" s="46" t="s">
        <v>4614</v>
      </c>
    </row>
    <row r="4691" spans="1:1" x14ac:dyDescent="0.25">
      <c r="A4691" s="46" t="s">
        <v>4615</v>
      </c>
    </row>
    <row r="4692" spans="1:1" x14ac:dyDescent="0.25">
      <c r="A4692" s="46" t="s">
        <v>4615</v>
      </c>
    </row>
    <row r="4693" spans="1:1" x14ac:dyDescent="0.25">
      <c r="A4693" s="46" t="s">
        <v>4616</v>
      </c>
    </row>
    <row r="4694" spans="1:1" x14ac:dyDescent="0.25">
      <c r="A4694" s="46" t="s">
        <v>4617</v>
      </c>
    </row>
    <row r="4695" spans="1:1" x14ac:dyDescent="0.25">
      <c r="A4695" s="46" t="s">
        <v>4618</v>
      </c>
    </row>
    <row r="4696" spans="1:1" x14ac:dyDescent="0.25">
      <c r="A4696" s="46" t="s">
        <v>4619</v>
      </c>
    </row>
    <row r="4697" spans="1:1" x14ac:dyDescent="0.25">
      <c r="A4697" s="46" t="s">
        <v>4620</v>
      </c>
    </row>
    <row r="4698" spans="1:1" x14ac:dyDescent="0.25">
      <c r="A4698" s="46" t="s">
        <v>4621</v>
      </c>
    </row>
    <row r="4699" spans="1:1" x14ac:dyDescent="0.25">
      <c r="A4699" s="46" t="s">
        <v>4622</v>
      </c>
    </row>
    <row r="4700" spans="1:1" x14ac:dyDescent="0.25">
      <c r="A4700" s="46" t="s">
        <v>4623</v>
      </c>
    </row>
    <row r="4701" spans="1:1" x14ac:dyDescent="0.25">
      <c r="A4701" s="46" t="s">
        <v>4624</v>
      </c>
    </row>
    <row r="4702" spans="1:1" x14ac:dyDescent="0.25">
      <c r="A4702" s="46" t="s">
        <v>4625</v>
      </c>
    </row>
    <row r="4703" spans="1:1" x14ac:dyDescent="0.25">
      <c r="A4703" s="46" t="s">
        <v>4626</v>
      </c>
    </row>
    <row r="4704" spans="1:1" x14ac:dyDescent="0.25">
      <c r="A4704" s="46" t="s">
        <v>4627</v>
      </c>
    </row>
    <row r="4705" spans="1:1" x14ac:dyDescent="0.25">
      <c r="A4705" s="46" t="s">
        <v>4628</v>
      </c>
    </row>
    <row r="4706" spans="1:1" x14ac:dyDescent="0.25">
      <c r="A4706" s="46" t="s">
        <v>4629</v>
      </c>
    </row>
    <row r="4707" spans="1:1" x14ac:dyDescent="0.25">
      <c r="A4707" s="46" t="s">
        <v>4630</v>
      </c>
    </row>
    <row r="4708" spans="1:1" x14ac:dyDescent="0.25">
      <c r="A4708" s="46" t="s">
        <v>4631</v>
      </c>
    </row>
    <row r="4709" spans="1:1" x14ac:dyDescent="0.25">
      <c r="A4709" s="46" t="s">
        <v>4631</v>
      </c>
    </row>
    <row r="4710" spans="1:1" x14ac:dyDescent="0.25">
      <c r="A4710" s="46" t="s">
        <v>4632</v>
      </c>
    </row>
    <row r="4711" spans="1:1" x14ac:dyDescent="0.25">
      <c r="A4711" s="46" t="s">
        <v>4633</v>
      </c>
    </row>
    <row r="4712" spans="1:1" x14ac:dyDescent="0.25">
      <c r="A4712" s="46" t="s">
        <v>4634</v>
      </c>
    </row>
    <row r="4713" spans="1:1" x14ac:dyDescent="0.25">
      <c r="A4713" s="46" t="s">
        <v>4635</v>
      </c>
    </row>
    <row r="4714" spans="1:1" x14ac:dyDescent="0.25">
      <c r="A4714" s="46" t="s">
        <v>4635</v>
      </c>
    </row>
    <row r="4715" spans="1:1" x14ac:dyDescent="0.25">
      <c r="A4715" s="46" t="s">
        <v>4636</v>
      </c>
    </row>
    <row r="4716" spans="1:1" x14ac:dyDescent="0.25">
      <c r="A4716" s="46" t="s">
        <v>4637</v>
      </c>
    </row>
    <row r="4717" spans="1:1" x14ac:dyDescent="0.25">
      <c r="A4717" s="46" t="s">
        <v>4638</v>
      </c>
    </row>
    <row r="4718" spans="1:1" x14ac:dyDescent="0.25">
      <c r="A4718" s="46" t="s">
        <v>4638</v>
      </c>
    </row>
    <row r="4719" spans="1:1" x14ac:dyDescent="0.25">
      <c r="A4719" s="46" t="s">
        <v>4639</v>
      </c>
    </row>
    <row r="4720" spans="1:1" x14ac:dyDescent="0.25">
      <c r="A4720" s="46" t="s">
        <v>4640</v>
      </c>
    </row>
    <row r="4721" spans="1:1" x14ac:dyDescent="0.25">
      <c r="A4721" s="46" t="s">
        <v>4641</v>
      </c>
    </row>
    <row r="4722" spans="1:1" x14ac:dyDescent="0.25">
      <c r="A4722" s="46" t="s">
        <v>4642</v>
      </c>
    </row>
    <row r="4723" spans="1:1" x14ac:dyDescent="0.25">
      <c r="A4723" s="46" t="s">
        <v>4643</v>
      </c>
    </row>
    <row r="4724" spans="1:1" x14ac:dyDescent="0.25">
      <c r="A4724" s="46" t="s">
        <v>4644</v>
      </c>
    </row>
    <row r="4725" spans="1:1" x14ac:dyDescent="0.25">
      <c r="A4725" s="46" t="s">
        <v>4645</v>
      </c>
    </row>
    <row r="4726" spans="1:1" x14ac:dyDescent="0.25">
      <c r="A4726" s="46" t="s">
        <v>4646</v>
      </c>
    </row>
    <row r="4727" spans="1:1" x14ac:dyDescent="0.25">
      <c r="A4727" s="46" t="s">
        <v>4647</v>
      </c>
    </row>
    <row r="4728" spans="1:1" x14ac:dyDescent="0.25">
      <c r="A4728" s="46" t="s">
        <v>4648</v>
      </c>
    </row>
    <row r="4729" spans="1:1" x14ac:dyDescent="0.25">
      <c r="A4729" s="46" t="s">
        <v>4649</v>
      </c>
    </row>
    <row r="4730" spans="1:1" x14ac:dyDescent="0.25">
      <c r="A4730" s="46" t="s">
        <v>4650</v>
      </c>
    </row>
    <row r="4731" spans="1:1" x14ac:dyDescent="0.25">
      <c r="A4731" s="46" t="s">
        <v>4651</v>
      </c>
    </row>
    <row r="4732" spans="1:1" x14ac:dyDescent="0.25">
      <c r="A4732" s="46" t="s">
        <v>4652</v>
      </c>
    </row>
    <row r="4733" spans="1:1" x14ac:dyDescent="0.25">
      <c r="A4733" s="46" t="s">
        <v>4653</v>
      </c>
    </row>
    <row r="4734" spans="1:1" x14ac:dyDescent="0.25">
      <c r="A4734" s="46" t="s">
        <v>4654</v>
      </c>
    </row>
    <row r="4735" spans="1:1" x14ac:dyDescent="0.25">
      <c r="A4735" s="46" t="s">
        <v>4655</v>
      </c>
    </row>
    <row r="4736" spans="1:1" x14ac:dyDescent="0.25">
      <c r="A4736" s="46" t="s">
        <v>4656</v>
      </c>
    </row>
    <row r="4737" spans="1:1" x14ac:dyDescent="0.25">
      <c r="A4737" s="46" t="s">
        <v>4657</v>
      </c>
    </row>
    <row r="4738" spans="1:1" x14ac:dyDescent="0.25">
      <c r="A4738" s="46" t="s">
        <v>4657</v>
      </c>
    </row>
    <row r="4739" spans="1:1" x14ac:dyDescent="0.25">
      <c r="A4739" s="46" t="s">
        <v>4658</v>
      </c>
    </row>
    <row r="4740" spans="1:1" x14ac:dyDescent="0.25">
      <c r="A4740" s="46" t="s">
        <v>4659</v>
      </c>
    </row>
    <row r="4741" spans="1:1" x14ac:dyDescent="0.25">
      <c r="A4741" s="46" t="s">
        <v>4660</v>
      </c>
    </row>
    <row r="4742" spans="1:1" x14ac:dyDescent="0.25">
      <c r="A4742" s="46" t="s">
        <v>4661</v>
      </c>
    </row>
    <row r="4743" spans="1:1" x14ac:dyDescent="0.25">
      <c r="A4743" s="46" t="s">
        <v>4662</v>
      </c>
    </row>
    <row r="4744" spans="1:1" x14ac:dyDescent="0.25">
      <c r="A4744" s="46" t="s">
        <v>4663</v>
      </c>
    </row>
    <row r="4745" spans="1:1" x14ac:dyDescent="0.25">
      <c r="A4745" s="46" t="s">
        <v>4664</v>
      </c>
    </row>
    <row r="4746" spans="1:1" x14ac:dyDescent="0.25">
      <c r="A4746" s="46" t="s">
        <v>4665</v>
      </c>
    </row>
    <row r="4747" spans="1:1" x14ac:dyDescent="0.25">
      <c r="A4747" s="46" t="s">
        <v>4666</v>
      </c>
    </row>
    <row r="4748" spans="1:1" x14ac:dyDescent="0.25">
      <c r="A4748" s="46" t="s">
        <v>4667</v>
      </c>
    </row>
    <row r="4749" spans="1:1" x14ac:dyDescent="0.25">
      <c r="A4749" s="46" t="s">
        <v>4668</v>
      </c>
    </row>
    <row r="4750" spans="1:1" x14ac:dyDescent="0.25">
      <c r="A4750" s="46" t="s">
        <v>4669</v>
      </c>
    </row>
    <row r="4751" spans="1:1" x14ac:dyDescent="0.25">
      <c r="A4751" s="46" t="s">
        <v>4670</v>
      </c>
    </row>
    <row r="4752" spans="1:1" x14ac:dyDescent="0.25">
      <c r="A4752" s="46" t="s">
        <v>4671</v>
      </c>
    </row>
    <row r="4753" spans="1:1" x14ac:dyDescent="0.25">
      <c r="A4753" s="46" t="s">
        <v>4672</v>
      </c>
    </row>
    <row r="4754" spans="1:1" x14ac:dyDescent="0.25">
      <c r="A4754" s="46" t="s">
        <v>4673</v>
      </c>
    </row>
    <row r="4755" spans="1:1" x14ac:dyDescent="0.25">
      <c r="A4755" s="46" t="s">
        <v>4674</v>
      </c>
    </row>
    <row r="4756" spans="1:1" x14ac:dyDescent="0.25">
      <c r="A4756" s="46" t="s">
        <v>4675</v>
      </c>
    </row>
    <row r="4757" spans="1:1" x14ac:dyDescent="0.25">
      <c r="A4757" s="46" t="s">
        <v>4676</v>
      </c>
    </row>
    <row r="4758" spans="1:1" x14ac:dyDescent="0.25">
      <c r="A4758" s="46" t="s">
        <v>4677</v>
      </c>
    </row>
    <row r="4759" spans="1:1" x14ac:dyDescent="0.25">
      <c r="A4759" s="46" t="s">
        <v>4678</v>
      </c>
    </row>
    <row r="4760" spans="1:1" x14ac:dyDescent="0.25">
      <c r="A4760" s="46" t="s">
        <v>4679</v>
      </c>
    </row>
    <row r="4761" spans="1:1" x14ac:dyDescent="0.25">
      <c r="A4761" s="46" t="s">
        <v>4680</v>
      </c>
    </row>
    <row r="4762" spans="1:1" x14ac:dyDescent="0.25">
      <c r="A4762" s="46" t="s">
        <v>4681</v>
      </c>
    </row>
    <row r="4763" spans="1:1" x14ac:dyDescent="0.25">
      <c r="A4763" s="46" t="s">
        <v>4682</v>
      </c>
    </row>
    <row r="4764" spans="1:1" x14ac:dyDescent="0.25">
      <c r="A4764" s="46" t="s">
        <v>4683</v>
      </c>
    </row>
    <row r="4765" spans="1:1" x14ac:dyDescent="0.25">
      <c r="A4765" s="46" t="s">
        <v>4684</v>
      </c>
    </row>
    <row r="4766" spans="1:1" x14ac:dyDescent="0.25">
      <c r="A4766" s="46" t="s">
        <v>4685</v>
      </c>
    </row>
    <row r="4767" spans="1:1" x14ac:dyDescent="0.25">
      <c r="A4767" s="46" t="s">
        <v>4686</v>
      </c>
    </row>
    <row r="4768" spans="1:1" x14ac:dyDescent="0.25">
      <c r="A4768" s="46" t="s">
        <v>4687</v>
      </c>
    </row>
    <row r="4769" spans="1:1" x14ac:dyDescent="0.25">
      <c r="A4769" s="46" t="s">
        <v>4688</v>
      </c>
    </row>
    <row r="4770" spans="1:1" x14ac:dyDescent="0.25">
      <c r="A4770" s="46" t="s">
        <v>4689</v>
      </c>
    </row>
    <row r="4771" spans="1:1" x14ac:dyDescent="0.25">
      <c r="A4771" s="46" t="s">
        <v>4690</v>
      </c>
    </row>
    <row r="4772" spans="1:1" x14ac:dyDescent="0.25">
      <c r="A4772" s="46" t="s">
        <v>4691</v>
      </c>
    </row>
    <row r="4773" spans="1:1" x14ac:dyDescent="0.25">
      <c r="A4773" s="46" t="s">
        <v>4692</v>
      </c>
    </row>
    <row r="4774" spans="1:1" x14ac:dyDescent="0.25">
      <c r="A4774" s="46" t="s">
        <v>4693</v>
      </c>
    </row>
    <row r="4775" spans="1:1" x14ac:dyDescent="0.25">
      <c r="A4775" s="46" t="s">
        <v>4694</v>
      </c>
    </row>
    <row r="4776" spans="1:1" x14ac:dyDescent="0.25">
      <c r="A4776" s="46" t="s">
        <v>4695</v>
      </c>
    </row>
    <row r="4777" spans="1:1" x14ac:dyDescent="0.25">
      <c r="A4777" s="46" t="s">
        <v>4696</v>
      </c>
    </row>
    <row r="4778" spans="1:1" x14ac:dyDescent="0.25">
      <c r="A4778" s="46" t="s">
        <v>4697</v>
      </c>
    </row>
    <row r="4779" spans="1:1" x14ac:dyDescent="0.25">
      <c r="A4779" s="46" t="s">
        <v>4698</v>
      </c>
    </row>
    <row r="4780" spans="1:1" x14ac:dyDescent="0.25">
      <c r="A4780" s="46" t="s">
        <v>4699</v>
      </c>
    </row>
    <row r="4781" spans="1:1" x14ac:dyDescent="0.25">
      <c r="A4781" s="46" t="s">
        <v>4700</v>
      </c>
    </row>
    <row r="4782" spans="1:1" x14ac:dyDescent="0.25">
      <c r="A4782" s="46" t="s">
        <v>4701</v>
      </c>
    </row>
    <row r="4783" spans="1:1" x14ac:dyDescent="0.25">
      <c r="A4783" s="46" t="s">
        <v>4702</v>
      </c>
    </row>
    <row r="4784" spans="1:1" x14ac:dyDescent="0.25">
      <c r="A4784" s="46" t="s">
        <v>4702</v>
      </c>
    </row>
    <row r="4785" spans="1:1" x14ac:dyDescent="0.25">
      <c r="A4785" s="46" t="s">
        <v>4703</v>
      </c>
    </row>
    <row r="4786" spans="1:1" x14ac:dyDescent="0.25">
      <c r="A4786" s="46" t="s">
        <v>4704</v>
      </c>
    </row>
    <row r="4787" spans="1:1" x14ac:dyDescent="0.25">
      <c r="A4787" s="46" t="s">
        <v>4704</v>
      </c>
    </row>
    <row r="4788" spans="1:1" x14ac:dyDescent="0.25">
      <c r="A4788" s="46" t="s">
        <v>4705</v>
      </c>
    </row>
    <row r="4789" spans="1:1" x14ac:dyDescent="0.25">
      <c r="A4789" s="46" t="s">
        <v>4705</v>
      </c>
    </row>
    <row r="4790" spans="1:1" x14ac:dyDescent="0.25">
      <c r="A4790" s="46" t="s">
        <v>4706</v>
      </c>
    </row>
    <row r="4791" spans="1:1" x14ac:dyDescent="0.25">
      <c r="A4791" s="46" t="s">
        <v>4707</v>
      </c>
    </row>
    <row r="4792" spans="1:1" x14ac:dyDescent="0.25">
      <c r="A4792" s="46" t="s">
        <v>4708</v>
      </c>
    </row>
    <row r="4793" spans="1:1" x14ac:dyDescent="0.25">
      <c r="A4793" s="46" t="s">
        <v>4709</v>
      </c>
    </row>
    <row r="4794" spans="1:1" x14ac:dyDescent="0.25">
      <c r="A4794" s="46" t="s">
        <v>4710</v>
      </c>
    </row>
    <row r="4795" spans="1:1" x14ac:dyDescent="0.25">
      <c r="A4795" s="46" t="s">
        <v>4711</v>
      </c>
    </row>
    <row r="4796" spans="1:1" x14ac:dyDescent="0.25">
      <c r="A4796" s="46" t="s">
        <v>4712</v>
      </c>
    </row>
    <row r="4797" spans="1:1" x14ac:dyDescent="0.25">
      <c r="A4797" s="46" t="s">
        <v>4713</v>
      </c>
    </row>
    <row r="4798" spans="1:1" x14ac:dyDescent="0.25">
      <c r="A4798" s="46" t="s">
        <v>4714</v>
      </c>
    </row>
    <row r="4799" spans="1:1" x14ac:dyDescent="0.25">
      <c r="A4799" s="46" t="s">
        <v>4715</v>
      </c>
    </row>
    <row r="4800" spans="1:1" x14ac:dyDescent="0.25">
      <c r="A4800" s="46" t="s">
        <v>4716</v>
      </c>
    </row>
    <row r="4801" spans="1:1" x14ac:dyDescent="0.25">
      <c r="A4801" s="46" t="s">
        <v>4717</v>
      </c>
    </row>
    <row r="4802" spans="1:1" x14ac:dyDescent="0.25">
      <c r="A4802" s="46" t="s">
        <v>4718</v>
      </c>
    </row>
    <row r="4803" spans="1:1" x14ac:dyDescent="0.25">
      <c r="A4803" s="46" t="s">
        <v>4719</v>
      </c>
    </row>
    <row r="4804" spans="1:1" x14ac:dyDescent="0.25">
      <c r="A4804" s="46" t="s">
        <v>4720</v>
      </c>
    </row>
    <row r="4805" spans="1:1" x14ac:dyDescent="0.25">
      <c r="A4805" s="46" t="s">
        <v>4721</v>
      </c>
    </row>
    <row r="4806" spans="1:1" x14ac:dyDescent="0.25">
      <c r="A4806" s="46" t="s">
        <v>4722</v>
      </c>
    </row>
    <row r="4807" spans="1:1" x14ac:dyDescent="0.25">
      <c r="A4807" s="46" t="s">
        <v>4723</v>
      </c>
    </row>
    <row r="4808" spans="1:1" x14ac:dyDescent="0.25">
      <c r="A4808" s="46" t="s">
        <v>4724</v>
      </c>
    </row>
    <row r="4809" spans="1:1" x14ac:dyDescent="0.25">
      <c r="A4809" s="46" t="s">
        <v>4725</v>
      </c>
    </row>
    <row r="4810" spans="1:1" x14ac:dyDescent="0.25">
      <c r="A4810" s="46" t="s">
        <v>4726</v>
      </c>
    </row>
    <row r="4811" spans="1:1" x14ac:dyDescent="0.25">
      <c r="A4811" s="46" t="s">
        <v>4727</v>
      </c>
    </row>
    <row r="4812" spans="1:1" x14ac:dyDescent="0.25">
      <c r="A4812" s="46" t="s">
        <v>4728</v>
      </c>
    </row>
    <row r="4813" spans="1:1" x14ac:dyDescent="0.25">
      <c r="A4813" s="46" t="s">
        <v>4729</v>
      </c>
    </row>
    <row r="4814" spans="1:1" x14ac:dyDescent="0.25">
      <c r="A4814" s="46" t="s">
        <v>4730</v>
      </c>
    </row>
    <row r="4815" spans="1:1" x14ac:dyDescent="0.25">
      <c r="A4815" s="46" t="s">
        <v>4731</v>
      </c>
    </row>
    <row r="4816" spans="1:1" x14ac:dyDescent="0.25">
      <c r="A4816" s="46" t="s">
        <v>4732</v>
      </c>
    </row>
    <row r="4817" spans="1:1" x14ac:dyDescent="0.25">
      <c r="A4817" s="46" t="s">
        <v>4733</v>
      </c>
    </row>
    <row r="4818" spans="1:1" x14ac:dyDescent="0.25">
      <c r="A4818" s="46" t="s">
        <v>4734</v>
      </c>
    </row>
    <row r="4819" spans="1:1" x14ac:dyDescent="0.25">
      <c r="A4819" s="46" t="s">
        <v>4735</v>
      </c>
    </row>
    <row r="4820" spans="1:1" x14ac:dyDescent="0.25">
      <c r="A4820" s="46" t="s">
        <v>4736</v>
      </c>
    </row>
    <row r="4821" spans="1:1" x14ac:dyDescent="0.25">
      <c r="A4821" s="46" t="s">
        <v>4737</v>
      </c>
    </row>
    <row r="4822" spans="1:1" x14ac:dyDescent="0.25">
      <c r="A4822" s="46" t="s">
        <v>4738</v>
      </c>
    </row>
    <row r="4823" spans="1:1" x14ac:dyDescent="0.25">
      <c r="A4823" s="46" t="s">
        <v>4739</v>
      </c>
    </row>
    <row r="4824" spans="1:1" x14ac:dyDescent="0.25">
      <c r="A4824" s="46" t="s">
        <v>4740</v>
      </c>
    </row>
    <row r="4825" spans="1:1" x14ac:dyDescent="0.25">
      <c r="A4825" s="46" t="s">
        <v>4741</v>
      </c>
    </row>
    <row r="4826" spans="1:1" x14ac:dyDescent="0.25">
      <c r="A4826" s="46" t="s">
        <v>4742</v>
      </c>
    </row>
    <row r="4827" spans="1:1" x14ac:dyDescent="0.25">
      <c r="A4827" s="46" t="s">
        <v>4743</v>
      </c>
    </row>
    <row r="4828" spans="1:1" x14ac:dyDescent="0.25">
      <c r="A4828" s="46" t="s">
        <v>4744</v>
      </c>
    </row>
    <row r="4829" spans="1:1" x14ac:dyDescent="0.25">
      <c r="A4829" s="46" t="s">
        <v>4745</v>
      </c>
    </row>
    <row r="4830" spans="1:1" x14ac:dyDescent="0.25">
      <c r="A4830" s="46" t="s">
        <v>4746</v>
      </c>
    </row>
    <row r="4831" spans="1:1" x14ac:dyDescent="0.25">
      <c r="A4831" s="46" t="s">
        <v>4747</v>
      </c>
    </row>
    <row r="4832" spans="1:1" x14ac:dyDescent="0.25">
      <c r="A4832" s="46" t="s">
        <v>4748</v>
      </c>
    </row>
    <row r="4833" spans="1:1" x14ac:dyDescent="0.25">
      <c r="A4833" s="46" t="s">
        <v>4749</v>
      </c>
    </row>
    <row r="4834" spans="1:1" x14ac:dyDescent="0.25">
      <c r="A4834" s="46" t="s">
        <v>4750</v>
      </c>
    </row>
    <row r="4835" spans="1:1" x14ac:dyDescent="0.25">
      <c r="A4835" s="46" t="s">
        <v>4751</v>
      </c>
    </row>
    <row r="4836" spans="1:1" x14ac:dyDescent="0.25">
      <c r="A4836" s="46" t="s">
        <v>4752</v>
      </c>
    </row>
    <row r="4837" spans="1:1" x14ac:dyDescent="0.25">
      <c r="A4837" s="46" t="s">
        <v>4753</v>
      </c>
    </row>
    <row r="4838" spans="1:1" x14ac:dyDescent="0.25">
      <c r="A4838" s="46" t="s">
        <v>4754</v>
      </c>
    </row>
    <row r="4839" spans="1:1" x14ac:dyDescent="0.25">
      <c r="A4839" s="46" t="s">
        <v>4755</v>
      </c>
    </row>
    <row r="4840" spans="1:1" x14ac:dyDescent="0.25">
      <c r="A4840" s="46" t="s">
        <v>4756</v>
      </c>
    </row>
    <row r="4841" spans="1:1" x14ac:dyDescent="0.25">
      <c r="A4841" s="46" t="s">
        <v>4757</v>
      </c>
    </row>
    <row r="4842" spans="1:1" x14ac:dyDescent="0.25">
      <c r="A4842" s="46" t="s">
        <v>4758</v>
      </c>
    </row>
    <row r="4843" spans="1:1" x14ac:dyDescent="0.25">
      <c r="A4843" s="46" t="s">
        <v>4759</v>
      </c>
    </row>
    <row r="4844" spans="1:1" x14ac:dyDescent="0.25">
      <c r="A4844" s="46" t="s">
        <v>4760</v>
      </c>
    </row>
    <row r="4845" spans="1:1" x14ac:dyDescent="0.25">
      <c r="A4845" s="46" t="s">
        <v>4761</v>
      </c>
    </row>
    <row r="4846" spans="1:1" x14ac:dyDescent="0.25">
      <c r="A4846" s="46" t="s">
        <v>4762</v>
      </c>
    </row>
    <row r="4847" spans="1:1" x14ac:dyDescent="0.25">
      <c r="A4847" s="46" t="s">
        <v>4763</v>
      </c>
    </row>
    <row r="4848" spans="1:1" x14ac:dyDescent="0.25">
      <c r="A4848" s="46" t="s">
        <v>4764</v>
      </c>
    </row>
    <row r="4849" spans="1:1" x14ac:dyDescent="0.25">
      <c r="A4849" s="46" t="s">
        <v>4764</v>
      </c>
    </row>
    <row r="4850" spans="1:1" x14ac:dyDescent="0.25">
      <c r="A4850" s="46" t="s">
        <v>4765</v>
      </c>
    </row>
    <row r="4851" spans="1:1" x14ac:dyDescent="0.25">
      <c r="A4851" s="46" t="s">
        <v>4766</v>
      </c>
    </row>
    <row r="4852" spans="1:1" x14ac:dyDescent="0.25">
      <c r="A4852" s="46" t="s">
        <v>4767</v>
      </c>
    </row>
    <row r="4853" spans="1:1" x14ac:dyDescent="0.25">
      <c r="A4853" s="46" t="s">
        <v>4768</v>
      </c>
    </row>
    <row r="4854" spans="1:1" x14ac:dyDescent="0.25">
      <c r="A4854" s="46" t="s">
        <v>4769</v>
      </c>
    </row>
    <row r="4855" spans="1:1" x14ac:dyDescent="0.25">
      <c r="A4855" s="46" t="s">
        <v>4770</v>
      </c>
    </row>
    <row r="4856" spans="1:1" x14ac:dyDescent="0.25">
      <c r="A4856" s="46" t="s">
        <v>4770</v>
      </c>
    </row>
    <row r="4857" spans="1:1" x14ac:dyDescent="0.25">
      <c r="A4857" s="46" t="s">
        <v>4771</v>
      </c>
    </row>
    <row r="4858" spans="1:1" x14ac:dyDescent="0.25">
      <c r="A4858" s="46" t="s">
        <v>4772</v>
      </c>
    </row>
    <row r="4859" spans="1:1" x14ac:dyDescent="0.25">
      <c r="A4859" s="46" t="s">
        <v>4773</v>
      </c>
    </row>
    <row r="4860" spans="1:1" x14ac:dyDescent="0.25">
      <c r="A4860" s="46" t="s">
        <v>4774</v>
      </c>
    </row>
    <row r="4861" spans="1:1" x14ac:dyDescent="0.25">
      <c r="A4861" s="46" t="s">
        <v>4775</v>
      </c>
    </row>
    <row r="4862" spans="1:1" x14ac:dyDescent="0.25">
      <c r="A4862" s="46" t="s">
        <v>4776</v>
      </c>
    </row>
    <row r="4863" spans="1:1" x14ac:dyDescent="0.25">
      <c r="A4863" s="46" t="s">
        <v>4776</v>
      </c>
    </row>
    <row r="4864" spans="1:1" x14ac:dyDescent="0.25">
      <c r="A4864" s="46" t="s">
        <v>4776</v>
      </c>
    </row>
    <row r="4865" spans="1:1" x14ac:dyDescent="0.25">
      <c r="A4865" s="46" t="s">
        <v>4777</v>
      </c>
    </row>
    <row r="4866" spans="1:1" x14ac:dyDescent="0.25">
      <c r="A4866" s="46" t="s">
        <v>4778</v>
      </c>
    </row>
    <row r="4867" spans="1:1" x14ac:dyDescent="0.25">
      <c r="A4867" s="46" t="s">
        <v>4779</v>
      </c>
    </row>
    <row r="4868" spans="1:1" x14ac:dyDescent="0.25">
      <c r="A4868" s="46" t="s">
        <v>4780</v>
      </c>
    </row>
    <row r="4869" spans="1:1" x14ac:dyDescent="0.25">
      <c r="A4869" s="46" t="s">
        <v>4781</v>
      </c>
    </row>
    <row r="4870" spans="1:1" x14ac:dyDescent="0.25">
      <c r="A4870" s="46" t="s">
        <v>4782</v>
      </c>
    </row>
    <row r="4871" spans="1:1" x14ac:dyDescent="0.25">
      <c r="A4871" s="46" t="s">
        <v>4783</v>
      </c>
    </row>
    <row r="4872" spans="1:1" x14ac:dyDescent="0.25">
      <c r="A4872" s="46" t="s">
        <v>4784</v>
      </c>
    </row>
    <row r="4873" spans="1:1" x14ac:dyDescent="0.25">
      <c r="A4873" s="46" t="s">
        <v>4785</v>
      </c>
    </row>
    <row r="4874" spans="1:1" x14ac:dyDescent="0.25">
      <c r="A4874" s="46" t="s">
        <v>4786</v>
      </c>
    </row>
    <row r="4875" spans="1:1" x14ac:dyDescent="0.25">
      <c r="A4875" s="46" t="s">
        <v>4787</v>
      </c>
    </row>
    <row r="4876" spans="1:1" x14ac:dyDescent="0.25">
      <c r="A4876" s="46" t="s">
        <v>4788</v>
      </c>
    </row>
    <row r="4877" spans="1:1" x14ac:dyDescent="0.25">
      <c r="A4877" s="46" t="s">
        <v>4789</v>
      </c>
    </row>
    <row r="4878" spans="1:1" x14ac:dyDescent="0.25">
      <c r="A4878" s="46" t="s">
        <v>4790</v>
      </c>
    </row>
    <row r="4879" spans="1:1" x14ac:dyDescent="0.25">
      <c r="A4879" s="46" t="s">
        <v>4791</v>
      </c>
    </row>
    <row r="4880" spans="1:1" x14ac:dyDescent="0.25">
      <c r="A4880" s="46" t="s">
        <v>4792</v>
      </c>
    </row>
    <row r="4881" spans="1:1" x14ac:dyDescent="0.25">
      <c r="A4881" s="46" t="s">
        <v>4793</v>
      </c>
    </row>
    <row r="4882" spans="1:1" x14ac:dyDescent="0.25">
      <c r="A4882" s="46" t="s">
        <v>4794</v>
      </c>
    </row>
    <row r="4883" spans="1:1" x14ac:dyDescent="0.25">
      <c r="A4883" s="46" t="s">
        <v>4795</v>
      </c>
    </row>
    <row r="4884" spans="1:1" x14ac:dyDescent="0.25">
      <c r="A4884" s="46" t="s">
        <v>4796</v>
      </c>
    </row>
    <row r="4885" spans="1:1" x14ac:dyDescent="0.25">
      <c r="A4885" s="46" t="s">
        <v>4797</v>
      </c>
    </row>
    <row r="4886" spans="1:1" x14ac:dyDescent="0.25">
      <c r="A4886" s="46" t="s">
        <v>4798</v>
      </c>
    </row>
    <row r="4887" spans="1:1" x14ac:dyDescent="0.25">
      <c r="A4887" s="46" t="s">
        <v>3891</v>
      </c>
    </row>
    <row r="4888" spans="1:1" x14ac:dyDescent="0.25">
      <c r="A4888" s="46" t="s">
        <v>4799</v>
      </c>
    </row>
    <row r="4889" spans="1:1" x14ac:dyDescent="0.25">
      <c r="A4889" s="46" t="s">
        <v>4800</v>
      </c>
    </row>
    <row r="4890" spans="1:1" x14ac:dyDescent="0.25">
      <c r="A4890" s="46" t="s">
        <v>4801</v>
      </c>
    </row>
    <row r="4891" spans="1:1" x14ac:dyDescent="0.25">
      <c r="A4891" s="46" t="s">
        <v>4802</v>
      </c>
    </row>
    <row r="4892" spans="1:1" x14ac:dyDescent="0.25">
      <c r="A4892" s="46" t="s">
        <v>4803</v>
      </c>
    </row>
    <row r="4893" spans="1:1" x14ac:dyDescent="0.25">
      <c r="A4893" s="46" t="s">
        <v>4804</v>
      </c>
    </row>
    <row r="4894" spans="1:1" x14ac:dyDescent="0.25">
      <c r="A4894" s="46" t="s">
        <v>4805</v>
      </c>
    </row>
    <row r="4895" spans="1:1" x14ac:dyDescent="0.25">
      <c r="A4895" s="46" t="s">
        <v>4806</v>
      </c>
    </row>
    <row r="4896" spans="1:1" x14ac:dyDescent="0.25">
      <c r="A4896" s="46" t="s">
        <v>4807</v>
      </c>
    </row>
    <row r="4897" spans="1:1" x14ac:dyDescent="0.25">
      <c r="A4897" s="46" t="s">
        <v>4808</v>
      </c>
    </row>
    <row r="4898" spans="1:1" x14ac:dyDescent="0.25">
      <c r="A4898" s="46" t="s">
        <v>4809</v>
      </c>
    </row>
    <row r="4899" spans="1:1" x14ac:dyDescent="0.25">
      <c r="A4899" s="46" t="s">
        <v>4810</v>
      </c>
    </row>
    <row r="4900" spans="1:1" x14ac:dyDescent="0.25">
      <c r="A4900" s="46" t="s">
        <v>4811</v>
      </c>
    </row>
    <row r="4901" spans="1:1" x14ac:dyDescent="0.25">
      <c r="A4901" s="46" t="s">
        <v>4812</v>
      </c>
    </row>
    <row r="4902" spans="1:1" x14ac:dyDescent="0.25">
      <c r="A4902" s="46" t="s">
        <v>4813</v>
      </c>
    </row>
    <row r="4903" spans="1:1" x14ac:dyDescent="0.25">
      <c r="A4903" s="46" t="s">
        <v>4814</v>
      </c>
    </row>
    <row r="4904" spans="1:1" x14ac:dyDescent="0.25">
      <c r="A4904" s="46" t="s">
        <v>4815</v>
      </c>
    </row>
    <row r="4905" spans="1:1" x14ac:dyDescent="0.25">
      <c r="A4905" s="46" t="s">
        <v>4816</v>
      </c>
    </row>
    <row r="4906" spans="1:1" x14ac:dyDescent="0.25">
      <c r="A4906" s="46" t="s">
        <v>4817</v>
      </c>
    </row>
    <row r="4907" spans="1:1" x14ac:dyDescent="0.25">
      <c r="A4907" s="46" t="s">
        <v>4818</v>
      </c>
    </row>
    <row r="4908" spans="1:1" x14ac:dyDescent="0.25">
      <c r="A4908" s="46" t="s">
        <v>4819</v>
      </c>
    </row>
    <row r="4909" spans="1:1" x14ac:dyDescent="0.25">
      <c r="A4909" s="46" t="s">
        <v>4820</v>
      </c>
    </row>
    <row r="4910" spans="1:1" x14ac:dyDescent="0.25">
      <c r="A4910" s="46" t="s">
        <v>4821</v>
      </c>
    </row>
    <row r="4911" spans="1:1" x14ac:dyDescent="0.25">
      <c r="A4911" s="46" t="s">
        <v>4822</v>
      </c>
    </row>
    <row r="4912" spans="1:1" x14ac:dyDescent="0.25">
      <c r="A4912" s="46" t="s">
        <v>4823</v>
      </c>
    </row>
    <row r="4913" spans="1:1" x14ac:dyDescent="0.25">
      <c r="A4913" s="46" t="s">
        <v>4824</v>
      </c>
    </row>
    <row r="4914" spans="1:1" x14ac:dyDescent="0.25">
      <c r="A4914" s="46" t="s">
        <v>4825</v>
      </c>
    </row>
    <row r="4915" spans="1:1" x14ac:dyDescent="0.25">
      <c r="A4915" s="46" t="s">
        <v>4826</v>
      </c>
    </row>
    <row r="4916" spans="1:1" x14ac:dyDescent="0.25">
      <c r="A4916" s="46" t="s">
        <v>4827</v>
      </c>
    </row>
    <row r="4917" spans="1:1" x14ac:dyDescent="0.25">
      <c r="A4917" s="46" t="s">
        <v>4828</v>
      </c>
    </row>
    <row r="4918" spans="1:1" x14ac:dyDescent="0.25">
      <c r="A4918" s="46" t="s">
        <v>4829</v>
      </c>
    </row>
    <row r="4919" spans="1:1" x14ac:dyDescent="0.25">
      <c r="A4919" s="46" t="s">
        <v>4830</v>
      </c>
    </row>
    <row r="4920" spans="1:1" x14ac:dyDescent="0.25">
      <c r="A4920" s="46" t="s">
        <v>4831</v>
      </c>
    </row>
    <row r="4921" spans="1:1" x14ac:dyDescent="0.25">
      <c r="A4921" s="46" t="s">
        <v>4832</v>
      </c>
    </row>
    <row r="4922" spans="1:1" x14ac:dyDescent="0.25">
      <c r="A4922" s="46" t="s">
        <v>4833</v>
      </c>
    </row>
    <row r="4923" spans="1:1" x14ac:dyDescent="0.25">
      <c r="A4923" s="46" t="s">
        <v>4834</v>
      </c>
    </row>
    <row r="4924" spans="1:1" x14ac:dyDescent="0.25">
      <c r="A4924" s="46" t="s">
        <v>4835</v>
      </c>
    </row>
    <row r="4925" spans="1:1" x14ac:dyDescent="0.25">
      <c r="A4925" s="46" t="s">
        <v>4836</v>
      </c>
    </row>
    <row r="4926" spans="1:1" x14ac:dyDescent="0.25">
      <c r="A4926" s="46" t="s">
        <v>4837</v>
      </c>
    </row>
    <row r="4927" spans="1:1" x14ac:dyDescent="0.25">
      <c r="A4927" s="46" t="s">
        <v>4838</v>
      </c>
    </row>
    <row r="4928" spans="1:1" x14ac:dyDescent="0.25">
      <c r="A4928" s="46" t="s">
        <v>4839</v>
      </c>
    </row>
    <row r="4929" spans="1:1" x14ac:dyDescent="0.25">
      <c r="A4929" s="46" t="s">
        <v>4840</v>
      </c>
    </row>
    <row r="4930" spans="1:1" x14ac:dyDescent="0.25">
      <c r="A4930" s="46" t="s">
        <v>4841</v>
      </c>
    </row>
    <row r="4931" spans="1:1" x14ac:dyDescent="0.25">
      <c r="A4931" s="46" t="s">
        <v>4842</v>
      </c>
    </row>
    <row r="4932" spans="1:1" x14ac:dyDescent="0.25">
      <c r="A4932" s="46" t="s">
        <v>4843</v>
      </c>
    </row>
    <row r="4933" spans="1:1" x14ac:dyDescent="0.25">
      <c r="A4933" s="46" t="s">
        <v>4844</v>
      </c>
    </row>
    <row r="4934" spans="1:1" x14ac:dyDescent="0.25">
      <c r="A4934" s="46" t="s">
        <v>4845</v>
      </c>
    </row>
    <row r="4935" spans="1:1" x14ac:dyDescent="0.25">
      <c r="A4935" s="46" t="s">
        <v>4845</v>
      </c>
    </row>
    <row r="4936" spans="1:1" x14ac:dyDescent="0.25">
      <c r="A4936" s="46" t="s">
        <v>4846</v>
      </c>
    </row>
    <row r="4937" spans="1:1" x14ac:dyDescent="0.25">
      <c r="A4937" s="46" t="s">
        <v>4847</v>
      </c>
    </row>
    <row r="4938" spans="1:1" x14ac:dyDescent="0.25">
      <c r="A4938" s="46" t="s">
        <v>4848</v>
      </c>
    </row>
    <row r="4939" spans="1:1" x14ac:dyDescent="0.25">
      <c r="A4939" s="46" t="s">
        <v>4849</v>
      </c>
    </row>
    <row r="4940" spans="1:1" x14ac:dyDescent="0.25">
      <c r="A4940" s="46" t="s">
        <v>4850</v>
      </c>
    </row>
    <row r="4941" spans="1:1" x14ac:dyDescent="0.25">
      <c r="A4941" s="46" t="s">
        <v>4851</v>
      </c>
    </row>
    <row r="4942" spans="1:1" x14ac:dyDescent="0.25">
      <c r="A4942" s="46" t="s">
        <v>4852</v>
      </c>
    </row>
    <row r="4943" spans="1:1" x14ac:dyDescent="0.25">
      <c r="A4943" s="46" t="s">
        <v>4853</v>
      </c>
    </row>
    <row r="4944" spans="1:1" x14ac:dyDescent="0.25">
      <c r="A4944" s="46" t="s">
        <v>3907</v>
      </c>
    </row>
    <row r="4945" spans="1:1" ht="36" x14ac:dyDescent="0.25">
      <c r="A4945" s="46" t="s">
        <v>4854</v>
      </c>
    </row>
    <row r="4946" spans="1:1" x14ac:dyDescent="0.25">
      <c r="A4946" s="46" t="s">
        <v>4855</v>
      </c>
    </row>
    <row r="4947" spans="1:1" x14ac:dyDescent="0.25">
      <c r="A4947" s="46" t="s">
        <v>4856</v>
      </c>
    </row>
    <row r="4948" spans="1:1" x14ac:dyDescent="0.25">
      <c r="A4948" s="46" t="s">
        <v>4857</v>
      </c>
    </row>
    <row r="4949" spans="1:1" x14ac:dyDescent="0.25">
      <c r="A4949" s="46" t="s">
        <v>4858</v>
      </c>
    </row>
    <row r="4950" spans="1:1" x14ac:dyDescent="0.25">
      <c r="A4950" s="46" t="s">
        <v>4859</v>
      </c>
    </row>
    <row r="4951" spans="1:1" x14ac:dyDescent="0.25">
      <c r="A4951" s="46" t="s">
        <v>4860</v>
      </c>
    </row>
    <row r="4952" spans="1:1" x14ac:dyDescent="0.25">
      <c r="A4952" s="46" t="s">
        <v>4860</v>
      </c>
    </row>
    <row r="4953" spans="1:1" x14ac:dyDescent="0.25">
      <c r="A4953" s="46" t="s">
        <v>4861</v>
      </c>
    </row>
    <row r="4954" spans="1:1" x14ac:dyDescent="0.25">
      <c r="A4954" s="46" t="s">
        <v>3712</v>
      </c>
    </row>
    <row r="4955" spans="1:1" x14ac:dyDescent="0.25">
      <c r="A4955" s="46" t="s">
        <v>4862</v>
      </c>
    </row>
    <row r="4956" spans="1:1" x14ac:dyDescent="0.25">
      <c r="A4956" s="46" t="s">
        <v>4863</v>
      </c>
    </row>
    <row r="4957" spans="1:1" x14ac:dyDescent="0.25">
      <c r="A4957" s="46" t="s">
        <v>4864</v>
      </c>
    </row>
    <row r="4958" spans="1:1" x14ac:dyDescent="0.25">
      <c r="A4958" s="46" t="s">
        <v>4865</v>
      </c>
    </row>
    <row r="4959" spans="1:1" x14ac:dyDescent="0.25">
      <c r="A4959" s="46" t="s">
        <v>4866</v>
      </c>
    </row>
    <row r="4960" spans="1:1" x14ac:dyDescent="0.25">
      <c r="A4960" s="46" t="s">
        <v>4867</v>
      </c>
    </row>
    <row r="4961" spans="1:1" x14ac:dyDescent="0.25">
      <c r="A4961" s="46" t="s">
        <v>4868</v>
      </c>
    </row>
    <row r="4962" spans="1:1" x14ac:dyDescent="0.25">
      <c r="A4962" s="46" t="s">
        <v>4869</v>
      </c>
    </row>
    <row r="4963" spans="1:1" x14ac:dyDescent="0.25">
      <c r="A4963" s="46" t="s">
        <v>4870</v>
      </c>
    </row>
    <row r="4964" spans="1:1" x14ac:dyDescent="0.25">
      <c r="A4964" s="46" t="s">
        <v>4871</v>
      </c>
    </row>
    <row r="4965" spans="1:1" x14ac:dyDescent="0.25">
      <c r="A4965" s="46" t="s">
        <v>4872</v>
      </c>
    </row>
    <row r="4966" spans="1:1" x14ac:dyDescent="0.25">
      <c r="A4966" s="46" t="s">
        <v>4873</v>
      </c>
    </row>
    <row r="4967" spans="1:1" x14ac:dyDescent="0.25">
      <c r="A4967" s="46" t="s">
        <v>4874</v>
      </c>
    </row>
    <row r="4968" spans="1:1" x14ac:dyDescent="0.25">
      <c r="A4968" s="46" t="s">
        <v>4875</v>
      </c>
    </row>
    <row r="4969" spans="1:1" x14ac:dyDescent="0.25">
      <c r="A4969" s="46" t="s">
        <v>4876</v>
      </c>
    </row>
    <row r="4970" spans="1:1" x14ac:dyDescent="0.25">
      <c r="A4970" s="46" t="s">
        <v>4877</v>
      </c>
    </row>
    <row r="4971" spans="1:1" x14ac:dyDescent="0.25">
      <c r="A4971" s="46" t="s">
        <v>4878</v>
      </c>
    </row>
    <row r="4972" spans="1:1" x14ac:dyDescent="0.25">
      <c r="A4972" s="46" t="s">
        <v>4879</v>
      </c>
    </row>
    <row r="4973" spans="1:1" x14ac:dyDescent="0.25">
      <c r="A4973" s="46" t="s">
        <v>4880</v>
      </c>
    </row>
    <row r="4974" spans="1:1" x14ac:dyDescent="0.25">
      <c r="A4974" s="46" t="s">
        <v>4880</v>
      </c>
    </row>
    <row r="4975" spans="1:1" x14ac:dyDescent="0.25">
      <c r="A4975" s="46" t="s">
        <v>4881</v>
      </c>
    </row>
    <row r="4976" spans="1:1" x14ac:dyDescent="0.25">
      <c r="A4976" s="46" t="s">
        <v>4882</v>
      </c>
    </row>
    <row r="4977" spans="1:1" x14ac:dyDescent="0.25">
      <c r="A4977" s="46" t="s">
        <v>4883</v>
      </c>
    </row>
    <row r="4978" spans="1:1" x14ac:dyDescent="0.25">
      <c r="A4978" s="46" t="s">
        <v>4884</v>
      </c>
    </row>
    <row r="4979" spans="1:1" x14ac:dyDescent="0.25">
      <c r="A4979" s="46" t="s">
        <v>4885</v>
      </c>
    </row>
    <row r="4980" spans="1:1" x14ac:dyDescent="0.25">
      <c r="A4980" s="46" t="s">
        <v>4886</v>
      </c>
    </row>
    <row r="4981" spans="1:1" x14ac:dyDescent="0.25">
      <c r="A4981" s="46" t="s">
        <v>4887</v>
      </c>
    </row>
    <row r="4982" spans="1:1" x14ac:dyDescent="0.25">
      <c r="A4982" s="46" t="s">
        <v>4888</v>
      </c>
    </row>
    <row r="4983" spans="1:1" x14ac:dyDescent="0.25">
      <c r="A4983" s="46" t="s">
        <v>4888</v>
      </c>
    </row>
    <row r="4984" spans="1:1" x14ac:dyDescent="0.25">
      <c r="A4984" s="46" t="s">
        <v>4889</v>
      </c>
    </row>
    <row r="4985" spans="1:1" x14ac:dyDescent="0.25">
      <c r="A4985" s="46" t="s">
        <v>4890</v>
      </c>
    </row>
    <row r="4986" spans="1:1" x14ac:dyDescent="0.25">
      <c r="A4986" s="46" t="s">
        <v>4891</v>
      </c>
    </row>
    <row r="4987" spans="1:1" x14ac:dyDescent="0.25">
      <c r="A4987" s="46" t="s">
        <v>4892</v>
      </c>
    </row>
    <row r="4988" spans="1:1" x14ac:dyDescent="0.25">
      <c r="A4988" s="46" t="s">
        <v>4893</v>
      </c>
    </row>
    <row r="4989" spans="1:1" x14ac:dyDescent="0.25">
      <c r="A4989" s="46" t="s">
        <v>4894</v>
      </c>
    </row>
    <row r="4990" spans="1:1" x14ac:dyDescent="0.25">
      <c r="A4990" s="46" t="s">
        <v>4895</v>
      </c>
    </row>
    <row r="4991" spans="1:1" x14ac:dyDescent="0.25">
      <c r="A4991" s="46" t="s">
        <v>4896</v>
      </c>
    </row>
    <row r="4992" spans="1:1" x14ac:dyDescent="0.25">
      <c r="A4992" s="46" t="s">
        <v>4897</v>
      </c>
    </row>
    <row r="4993" spans="1:1" x14ac:dyDescent="0.25">
      <c r="A4993" s="46" t="s">
        <v>4898</v>
      </c>
    </row>
    <row r="4994" spans="1:1" x14ac:dyDescent="0.25">
      <c r="A4994" s="46" t="s">
        <v>4899</v>
      </c>
    </row>
    <row r="4995" spans="1:1" x14ac:dyDescent="0.25">
      <c r="A4995" s="46" t="s">
        <v>4900</v>
      </c>
    </row>
    <row r="4996" spans="1:1" x14ac:dyDescent="0.25">
      <c r="A4996" s="46" t="s">
        <v>4901</v>
      </c>
    </row>
    <row r="4997" spans="1:1" x14ac:dyDescent="0.25">
      <c r="A4997" s="46" t="s">
        <v>4902</v>
      </c>
    </row>
    <row r="4998" spans="1:1" x14ac:dyDescent="0.25">
      <c r="A4998" s="46" t="s">
        <v>4903</v>
      </c>
    </row>
    <row r="4999" spans="1:1" x14ac:dyDescent="0.25">
      <c r="A4999" s="46" t="s">
        <v>4904</v>
      </c>
    </row>
  </sheetData>
  <pageMargins left="0.7" right="0.7" top="0.75" bottom="0.75" header="0.3" footer="0.3"/>
  <pageSetup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C125D-D924-4F01-8566-539FEE871309}">
  <dimension ref="C1:D3"/>
  <sheetViews>
    <sheetView workbookViewId="0">
      <selection activeCell="C3" sqref="C3"/>
    </sheetView>
  </sheetViews>
  <sheetFormatPr defaultRowHeight="15" x14ac:dyDescent="0.25"/>
  <sheetData>
    <row r="1" spans="3:4" x14ac:dyDescent="0.25">
      <c r="C1" t="s">
        <v>5985</v>
      </c>
      <c r="D1" t="s">
        <v>5994</v>
      </c>
    </row>
    <row r="2" spans="3:4" x14ac:dyDescent="0.25">
      <c r="C2" t="s">
        <v>6002</v>
      </c>
      <c r="D2">
        <v>39</v>
      </c>
    </row>
    <row r="3" spans="3:4" x14ac:dyDescent="0.25">
      <c r="C3" t="s">
        <v>5993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9385B-5BD8-4004-B8A7-3153E2943B85}">
  <dimension ref="C1:D5"/>
  <sheetViews>
    <sheetView workbookViewId="0">
      <selection activeCell="C6" sqref="C6"/>
    </sheetView>
  </sheetViews>
  <sheetFormatPr defaultRowHeight="15" x14ac:dyDescent="0.25"/>
  <sheetData>
    <row r="1" spans="3:4" x14ac:dyDescent="0.25">
      <c r="C1" t="s">
        <v>5995</v>
      </c>
      <c r="D1" t="s">
        <v>5996</v>
      </c>
    </row>
    <row r="2" spans="3:4" x14ac:dyDescent="0.25">
      <c r="C2" t="s">
        <v>6002</v>
      </c>
      <c r="D2">
        <v>46</v>
      </c>
    </row>
    <row r="3" spans="3:4" x14ac:dyDescent="0.25">
      <c r="C3" t="s">
        <v>6003</v>
      </c>
    </row>
    <row r="5" spans="3:4" x14ac:dyDescent="0.25">
      <c r="C5" t="s">
        <v>6008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9CF21-A3CC-4D86-89C7-4FA81F82CDB6}">
  <dimension ref="C1:D3"/>
  <sheetViews>
    <sheetView workbookViewId="0">
      <selection activeCell="H7" sqref="H7"/>
    </sheetView>
  </sheetViews>
  <sheetFormatPr defaultRowHeight="15" x14ac:dyDescent="0.25"/>
  <cols>
    <col min="3" max="3" width="18.140625" customWidth="1"/>
  </cols>
  <sheetData>
    <row r="1" spans="3:4" x14ac:dyDescent="0.25">
      <c r="C1" t="s">
        <v>5995</v>
      </c>
      <c r="D1" t="s">
        <v>5997</v>
      </c>
    </row>
    <row r="2" spans="3:4" x14ac:dyDescent="0.25">
      <c r="C2" t="s">
        <v>6001</v>
      </c>
      <c r="D2">
        <v>48</v>
      </c>
    </row>
    <row r="3" spans="3:4" x14ac:dyDescent="0.25">
      <c r="C3" t="s">
        <v>5998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89605-0D4A-4ADD-BCF4-766BE008D43B}">
  <sheetPr>
    <tabColor rgb="FF92D050"/>
    <pageSetUpPr autoPageBreaks="0" fitToPage="1"/>
  </sheetPr>
  <dimension ref="B1:L100"/>
  <sheetViews>
    <sheetView showGridLines="0" zoomScaleNormal="100" workbookViewId="0">
      <selection activeCell="D1" sqref="D1"/>
    </sheetView>
  </sheetViews>
  <sheetFormatPr defaultColWidth="8.85546875" defaultRowHeight="24" customHeight="1" x14ac:dyDescent="0.25"/>
  <cols>
    <col min="1" max="1" width="3.5703125" style="38" customWidth="1"/>
    <col min="2" max="3" width="15.7109375" style="38" customWidth="1"/>
    <col min="4" max="11" width="15.7109375" style="42" customWidth="1"/>
    <col min="12" max="12" width="3.5703125" style="38" customWidth="1"/>
    <col min="13" max="16384" width="8.85546875" style="38"/>
  </cols>
  <sheetData>
    <row r="1" spans="2:12" s="4" customFormat="1" ht="21" customHeight="1" x14ac:dyDescent="0.25">
      <c r="B1" s="3"/>
      <c r="C1" s="3"/>
      <c r="D1" s="3"/>
      <c r="E1" s="3"/>
      <c r="F1" s="3"/>
      <c r="G1" s="3"/>
      <c r="H1" s="3"/>
      <c r="I1" s="3"/>
      <c r="J1" s="3"/>
      <c r="K1" s="3"/>
      <c r="L1" s="4" t="s">
        <v>228</v>
      </c>
    </row>
    <row r="2" spans="2:12" s="4" customFormat="1" ht="67.900000000000006" customHeight="1" x14ac:dyDescent="0.25">
      <c r="B2" s="3"/>
      <c r="C2" s="5" t="s">
        <v>229</v>
      </c>
      <c r="D2" s="6"/>
      <c r="E2" s="6"/>
      <c r="F2" s="6"/>
      <c r="G2" s="6"/>
      <c r="H2" s="6"/>
      <c r="I2" s="6"/>
      <c r="J2" s="6"/>
      <c r="K2" s="6"/>
    </row>
    <row r="3" spans="2:12" s="4" customFormat="1" ht="24" customHeight="1" x14ac:dyDescent="0.25">
      <c r="B3" s="3"/>
      <c r="C3" s="3"/>
      <c r="D3" s="3"/>
      <c r="E3" s="3"/>
      <c r="F3" s="3"/>
      <c r="G3" s="3"/>
      <c r="H3" s="3"/>
      <c r="I3" s="3"/>
      <c r="J3" s="3"/>
      <c r="K3" s="3"/>
    </row>
    <row r="4" spans="2:12" s="11" customFormat="1" ht="37.9" customHeight="1" x14ac:dyDescent="0.25">
      <c r="B4" s="7" t="s">
        <v>230</v>
      </c>
      <c r="C4" s="8"/>
      <c r="D4" s="9"/>
      <c r="E4" s="10"/>
      <c r="G4" s="12" t="s">
        <v>231</v>
      </c>
      <c r="H4" s="10"/>
      <c r="I4" s="10"/>
      <c r="J4" s="13"/>
    </row>
    <row r="5" spans="2:12" s="11" customFormat="1" ht="24" customHeight="1" x14ac:dyDescent="0.25">
      <c r="B5" s="14" t="s">
        <v>232</v>
      </c>
      <c r="C5" s="15"/>
      <c r="D5" s="16"/>
      <c r="E5" s="17">
        <v>5000</v>
      </c>
      <c r="G5" s="18" t="s">
        <v>233</v>
      </c>
      <c r="H5" s="19"/>
      <c r="I5" s="70">
        <f ca="1">IF(LoanIsGood,-PMT(InterestRate/PaymentsPerYear,ScheduledNumberOfPayments,LoanAmount),"")</f>
        <v>425.74952097778959</v>
      </c>
      <c r="J5" s="71"/>
      <c r="K5" s="71"/>
    </row>
    <row r="6" spans="2:12" s="11" customFormat="1" ht="24" customHeight="1" x14ac:dyDescent="0.25">
      <c r="B6" s="14" t="s">
        <v>234</v>
      </c>
      <c r="C6" s="15"/>
      <c r="D6" s="16"/>
      <c r="E6" s="20">
        <v>0.04</v>
      </c>
      <c r="G6" s="21" t="s">
        <v>235</v>
      </c>
      <c r="H6" s="22"/>
      <c r="I6" s="72">
        <f ca="1">IF(LoanIsGood,LoanPeriod*PaymentsPerYear,"")</f>
        <v>12</v>
      </c>
      <c r="J6" s="73"/>
      <c r="K6" s="73"/>
    </row>
    <row r="7" spans="2:12" s="11" customFormat="1" ht="24" customHeight="1" x14ac:dyDescent="0.25">
      <c r="B7" s="14" t="s">
        <v>236</v>
      </c>
      <c r="C7" s="15"/>
      <c r="D7" s="16"/>
      <c r="E7" s="23">
        <v>1</v>
      </c>
      <c r="G7" s="21" t="s">
        <v>237</v>
      </c>
      <c r="H7" s="22"/>
      <c r="I7" s="72">
        <f ca="1">ActualNumberOfPayments</f>
        <v>10</v>
      </c>
      <c r="J7" s="73"/>
      <c r="K7" s="73"/>
    </row>
    <row r="8" spans="2:12" s="11" customFormat="1" ht="24" customHeight="1" x14ac:dyDescent="0.25">
      <c r="B8" s="14" t="s">
        <v>238</v>
      </c>
      <c r="C8" s="15"/>
      <c r="D8" s="16"/>
      <c r="E8" s="23">
        <v>12</v>
      </c>
      <c r="G8" s="21" t="s">
        <v>239</v>
      </c>
      <c r="H8" s="22"/>
      <c r="I8" s="74">
        <f ca="1">TotalEarlyPayments</f>
        <v>900</v>
      </c>
      <c r="J8" s="75"/>
      <c r="K8" s="75"/>
    </row>
    <row r="9" spans="2:12" s="11" customFormat="1" ht="24" customHeight="1" x14ac:dyDescent="0.25">
      <c r="B9" s="14" t="s">
        <v>240</v>
      </c>
      <c r="C9" s="15"/>
      <c r="D9" s="16"/>
      <c r="E9" s="24">
        <f ca="1">TODAY()</f>
        <v>46050</v>
      </c>
      <c r="G9" s="25" t="s">
        <v>241</v>
      </c>
      <c r="H9" s="26"/>
      <c r="I9" s="76">
        <f ca="1">TotalInterest</f>
        <v>89.621485965393447</v>
      </c>
      <c r="J9" s="77"/>
      <c r="K9" s="77"/>
    </row>
    <row r="10" spans="2:12" s="11" customFormat="1" ht="12.4" customHeight="1" x14ac:dyDescent="0.25">
      <c r="C10" s="27"/>
      <c r="D10" s="27"/>
      <c r="E10" s="28"/>
      <c r="G10" s="29"/>
      <c r="H10" s="29"/>
      <c r="I10" s="78"/>
      <c r="J10" s="78"/>
      <c r="K10" s="78"/>
    </row>
    <row r="11" spans="2:12" s="11" customFormat="1" ht="20.65" customHeight="1" x14ac:dyDescent="0.25">
      <c r="B11" s="67" t="s">
        <v>242</v>
      </c>
      <c r="C11" s="67"/>
      <c r="D11" s="67"/>
      <c r="E11" s="30">
        <v>100</v>
      </c>
      <c r="F11" s="31"/>
      <c r="G11" s="68" t="s">
        <v>243</v>
      </c>
      <c r="H11" s="68"/>
      <c r="I11" s="69" t="s">
        <v>244</v>
      </c>
      <c r="J11" s="69"/>
      <c r="K11" s="69"/>
    </row>
    <row r="12" spans="2:12" s="11" customFormat="1" ht="31.9" customHeight="1" x14ac:dyDescent="0.25">
      <c r="B12" s="32"/>
    </row>
    <row r="13" spans="2:12" s="34" customFormat="1" ht="48" customHeight="1" x14ac:dyDescent="0.25">
      <c r="B13" s="33" t="s">
        <v>245</v>
      </c>
      <c r="C13" s="33" t="s">
        <v>246</v>
      </c>
      <c r="D13" s="33" t="s">
        <v>247</v>
      </c>
      <c r="E13" s="33" t="s">
        <v>233</v>
      </c>
      <c r="F13" s="33" t="s">
        <v>248</v>
      </c>
      <c r="G13" s="33" t="s">
        <v>249</v>
      </c>
      <c r="H13" s="33" t="s">
        <v>250</v>
      </c>
      <c r="I13" s="33" t="s">
        <v>251</v>
      </c>
      <c r="J13" s="33" t="s">
        <v>252</v>
      </c>
      <c r="K13" s="33" t="s">
        <v>253</v>
      </c>
    </row>
    <row r="14" spans="2:12" s="11" customFormat="1" ht="24" customHeight="1" x14ac:dyDescent="0.25">
      <c r="B14" s="35">
        <f ca="1">IF(LoanIsGood,IF(ROW()-ROW(PaymentSchedule3[[#Headers],[Payment number]])&gt;ScheduledNumberOfPayments,"",ROW()-ROW(PaymentSchedule3[[#Headers],[Payment number]])),"")</f>
        <v>1</v>
      </c>
      <c r="C14" s="36">
        <f ca="1">IF(PaymentSchedule3[[#This Row],[Payment number]]&lt;&gt;"",EOMONTH(LoanStartDate,ROW(PaymentSchedule3[[#This Row],[Payment number]])-ROW(PaymentSchedule3[[#Headers],[Payment number]])-2)+DAY(LoanStartDate),"")</f>
        <v>46050</v>
      </c>
      <c r="D14" s="37">
        <f ca="1">IF(PaymentSchedule3[[#This Row],[Payment number]]&lt;&gt;"",IF(ROW()-ROW(PaymentSchedule3[[#Headers],[Beginning
balance]])=1,LoanAmount,INDEX(PaymentSchedule3[Ending
balance],ROW()-ROW(PaymentSchedule3[[#Headers],[Beginning
balance]])-1)),"")</f>
        <v>5000</v>
      </c>
      <c r="E14" s="37">
        <f ca="1">IF(PaymentSchedule3[[#This Row],[Payment number]]&lt;&gt;"",ScheduledPayment,"")</f>
        <v>425.74952097778959</v>
      </c>
      <c r="F14" s="3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100</v>
      </c>
      <c r="G14" s="3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525.74952097778964</v>
      </c>
      <c r="H14" s="37">
        <f ca="1">IF(PaymentSchedule3[[#This Row],[Payment number]]&lt;&gt;"",PaymentSchedule3[[#This Row],[Total
payment]]-PaymentSchedule3[[#This Row],[Interest]],"")</f>
        <v>509.08285431112296</v>
      </c>
      <c r="I14" s="37">
        <f ca="1">IF(PaymentSchedule3[[#This Row],[Payment number]]&lt;&gt;"",PaymentSchedule3[[#This Row],[Beginning
balance]]*(InterestRate/PaymentsPerYear),"")</f>
        <v>16.666666666666668</v>
      </c>
      <c r="J14" s="37">
        <f ca="1">IF(PaymentSchedule3[[#This Row],[Payment number]]&lt;&gt;"",IF(PaymentSchedule3[[#This Row],[Scheduled payment]]+PaymentSchedule3[[#This Row],[Extra
payment]]&lt;=PaymentSchedule3[[#This Row],[Beginning
balance]],PaymentSchedule3[[#This Row],[Beginning
balance]]-PaymentSchedule3[[#This Row],[Principal]],0),"")</f>
        <v>4490.9171456888771</v>
      </c>
      <c r="K14" s="37">
        <f ca="1">IF(PaymentSchedule3[[#This Row],[Payment number]]&lt;&gt;"",SUM(INDEX(PaymentSchedule3[Interest],1,1):PaymentSchedule3[[#This Row],[Interest]]),"")</f>
        <v>16.666666666666668</v>
      </c>
    </row>
    <row r="15" spans="2:12" s="11" customFormat="1" ht="24" customHeight="1" x14ac:dyDescent="0.25">
      <c r="B15" s="35">
        <f ca="1">IF(LoanIsGood,IF(ROW()-ROW(PaymentSchedule3[[#Headers],[Payment number]])&gt;ScheduledNumberOfPayments,"",ROW()-ROW(PaymentSchedule3[[#Headers],[Payment number]])),"")</f>
        <v>2</v>
      </c>
      <c r="C15" s="36">
        <f ca="1">IF(PaymentSchedule3[[#This Row],[Payment number]]&lt;&gt;"",EOMONTH(LoanStartDate,ROW(PaymentSchedule3[[#This Row],[Payment number]])-ROW(PaymentSchedule3[[#Headers],[Payment number]])-2)+DAY(LoanStartDate),"")</f>
        <v>46081</v>
      </c>
      <c r="D15" s="37">
        <f ca="1">IF(PaymentSchedule3[[#This Row],[Payment number]]&lt;&gt;"",IF(ROW()-ROW(PaymentSchedule3[[#Headers],[Beginning
balance]])=1,LoanAmount,INDEX(PaymentSchedule3[Ending
balance],ROW()-ROW(PaymentSchedule3[[#Headers],[Beginning
balance]])-1)),"")</f>
        <v>4490.9171456888771</v>
      </c>
      <c r="E15" s="37">
        <f ca="1">IF(PaymentSchedule3[[#This Row],[Payment number]]&lt;&gt;"",ScheduledPayment,"")</f>
        <v>425.74952097778959</v>
      </c>
      <c r="F15" s="3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100</v>
      </c>
      <c r="G15" s="3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525.74952097778964</v>
      </c>
      <c r="H15" s="37">
        <f ca="1">IF(PaymentSchedule3[[#This Row],[Payment number]]&lt;&gt;"",PaymentSchedule3[[#This Row],[Total
payment]]-PaymentSchedule3[[#This Row],[Interest]],"")</f>
        <v>510.77979715882674</v>
      </c>
      <c r="I15" s="37">
        <f ca="1">IF(PaymentSchedule3[[#This Row],[Payment number]]&lt;&gt;"",PaymentSchedule3[[#This Row],[Beginning
balance]]*(InterestRate/PaymentsPerYear),"")</f>
        <v>14.969723818962924</v>
      </c>
      <c r="J15" s="37">
        <f ca="1">IF(PaymentSchedule3[[#This Row],[Payment number]]&lt;&gt;"",IF(PaymentSchedule3[[#This Row],[Scheduled payment]]+PaymentSchedule3[[#This Row],[Extra
payment]]&lt;=PaymentSchedule3[[#This Row],[Beginning
balance]],PaymentSchedule3[[#This Row],[Beginning
balance]]-PaymentSchedule3[[#This Row],[Principal]],0),"")</f>
        <v>3980.1373485300505</v>
      </c>
      <c r="K15" s="37">
        <f ca="1">IF(PaymentSchedule3[[#This Row],[Payment number]]&lt;&gt;"",SUM(INDEX(PaymentSchedule3[Interest],1,1):PaymentSchedule3[[#This Row],[Interest]]),"")</f>
        <v>31.63639048562959</v>
      </c>
    </row>
    <row r="16" spans="2:12" s="11" customFormat="1" ht="24" customHeight="1" x14ac:dyDescent="0.25">
      <c r="B16" s="35">
        <f ca="1">IF(LoanIsGood,IF(ROW()-ROW(PaymentSchedule3[[#Headers],[Payment number]])&gt;ScheduledNumberOfPayments,"",ROW()-ROW(PaymentSchedule3[[#Headers],[Payment number]])),"")</f>
        <v>3</v>
      </c>
      <c r="C16" s="36">
        <f ca="1">IF(PaymentSchedule3[[#This Row],[Payment number]]&lt;&gt;"",EOMONTH(LoanStartDate,ROW(PaymentSchedule3[[#This Row],[Payment number]])-ROW(PaymentSchedule3[[#Headers],[Payment number]])-2)+DAY(LoanStartDate),"")</f>
        <v>46109</v>
      </c>
      <c r="D16" s="37">
        <f ca="1">IF(PaymentSchedule3[[#This Row],[Payment number]]&lt;&gt;"",IF(ROW()-ROW(PaymentSchedule3[[#Headers],[Beginning
balance]])=1,LoanAmount,INDEX(PaymentSchedule3[Ending
balance],ROW()-ROW(PaymentSchedule3[[#Headers],[Beginning
balance]])-1)),"")</f>
        <v>3980.1373485300505</v>
      </c>
      <c r="E16" s="37">
        <f ca="1">IF(PaymentSchedule3[[#This Row],[Payment number]]&lt;&gt;"",ScheduledPayment,"")</f>
        <v>425.74952097778959</v>
      </c>
      <c r="F16" s="3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100</v>
      </c>
      <c r="G16" s="3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525.74952097778964</v>
      </c>
      <c r="H16" s="37">
        <f ca="1">IF(PaymentSchedule3[[#This Row],[Payment number]]&lt;&gt;"",PaymentSchedule3[[#This Row],[Total
payment]]-PaymentSchedule3[[#This Row],[Interest]],"")</f>
        <v>512.48239648268952</v>
      </c>
      <c r="I16" s="37">
        <f ca="1">IF(PaymentSchedule3[[#This Row],[Payment number]]&lt;&gt;"",PaymentSchedule3[[#This Row],[Beginning
balance]]*(InterestRate/PaymentsPerYear),"")</f>
        <v>13.26712449510017</v>
      </c>
      <c r="J16" s="37">
        <f ca="1">IF(PaymentSchedule3[[#This Row],[Payment number]]&lt;&gt;"",IF(PaymentSchedule3[[#This Row],[Scheduled payment]]+PaymentSchedule3[[#This Row],[Extra
payment]]&lt;=PaymentSchedule3[[#This Row],[Beginning
balance]],PaymentSchedule3[[#This Row],[Beginning
balance]]-PaymentSchedule3[[#This Row],[Principal]],0),"")</f>
        <v>3467.6549520473609</v>
      </c>
      <c r="K16" s="37">
        <f ca="1">IF(PaymentSchedule3[[#This Row],[Payment number]]&lt;&gt;"",SUM(INDEX(PaymentSchedule3[Interest],1,1):PaymentSchedule3[[#This Row],[Interest]]),"")</f>
        <v>44.90351498072976</v>
      </c>
    </row>
    <row r="17" spans="2:11" s="11" customFormat="1" ht="24" customHeight="1" x14ac:dyDescent="0.25">
      <c r="B17" s="35">
        <f ca="1">IF(LoanIsGood,IF(ROW()-ROW(PaymentSchedule3[[#Headers],[Payment number]])&gt;ScheduledNumberOfPayments,"",ROW()-ROW(PaymentSchedule3[[#Headers],[Payment number]])),"")</f>
        <v>4</v>
      </c>
      <c r="C17" s="36">
        <f ca="1">IF(PaymentSchedule3[[#This Row],[Payment number]]&lt;&gt;"",EOMONTH(LoanStartDate,ROW(PaymentSchedule3[[#This Row],[Payment number]])-ROW(PaymentSchedule3[[#Headers],[Payment number]])-2)+DAY(LoanStartDate),"")</f>
        <v>46140</v>
      </c>
      <c r="D17" s="37">
        <f ca="1">IF(PaymentSchedule3[[#This Row],[Payment number]]&lt;&gt;"",IF(ROW()-ROW(PaymentSchedule3[[#Headers],[Beginning
balance]])=1,LoanAmount,INDEX(PaymentSchedule3[Ending
balance],ROW()-ROW(PaymentSchedule3[[#Headers],[Beginning
balance]])-1)),"")</f>
        <v>3467.6549520473609</v>
      </c>
      <c r="E17" s="37">
        <f ca="1">IF(PaymentSchedule3[[#This Row],[Payment number]]&lt;&gt;"",ScheduledPayment,"")</f>
        <v>425.74952097778959</v>
      </c>
      <c r="F17" s="3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100</v>
      </c>
      <c r="G17" s="3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525.74952097778964</v>
      </c>
      <c r="H17" s="37">
        <f ca="1">IF(PaymentSchedule3[[#This Row],[Payment number]]&lt;&gt;"",PaymentSchedule3[[#This Row],[Total
payment]]-PaymentSchedule3[[#This Row],[Interest]],"")</f>
        <v>514.19067113763174</v>
      </c>
      <c r="I17" s="37">
        <f ca="1">IF(PaymentSchedule3[[#This Row],[Payment number]]&lt;&gt;"",PaymentSchedule3[[#This Row],[Beginning
balance]]*(InterestRate/PaymentsPerYear),"")</f>
        <v>11.558849840157871</v>
      </c>
      <c r="J17" s="37">
        <f ca="1">IF(PaymentSchedule3[[#This Row],[Payment number]]&lt;&gt;"",IF(PaymentSchedule3[[#This Row],[Scheduled payment]]+PaymentSchedule3[[#This Row],[Extra
payment]]&lt;=PaymentSchedule3[[#This Row],[Beginning
balance]],PaymentSchedule3[[#This Row],[Beginning
balance]]-PaymentSchedule3[[#This Row],[Principal]],0),"")</f>
        <v>2953.464280909729</v>
      </c>
      <c r="K17" s="37">
        <f ca="1">IF(PaymentSchedule3[[#This Row],[Payment number]]&lt;&gt;"",SUM(INDEX(PaymentSchedule3[Interest],1,1):PaymentSchedule3[[#This Row],[Interest]]),"")</f>
        <v>56.462364820887629</v>
      </c>
    </row>
    <row r="18" spans="2:11" s="11" customFormat="1" ht="24" customHeight="1" x14ac:dyDescent="0.25">
      <c r="B18" s="35">
        <f ca="1">IF(LoanIsGood,IF(ROW()-ROW(PaymentSchedule3[[#Headers],[Payment number]])&gt;ScheduledNumberOfPayments,"",ROW()-ROW(PaymentSchedule3[[#Headers],[Payment number]])),"")</f>
        <v>5</v>
      </c>
      <c r="C18" s="36">
        <f ca="1">IF(PaymentSchedule3[[#This Row],[Payment number]]&lt;&gt;"",EOMONTH(LoanStartDate,ROW(PaymentSchedule3[[#This Row],[Payment number]])-ROW(PaymentSchedule3[[#Headers],[Payment number]])-2)+DAY(LoanStartDate),"")</f>
        <v>46170</v>
      </c>
      <c r="D18" s="37">
        <f ca="1">IF(PaymentSchedule3[[#This Row],[Payment number]]&lt;&gt;"",IF(ROW()-ROW(PaymentSchedule3[[#Headers],[Beginning
balance]])=1,LoanAmount,INDEX(PaymentSchedule3[Ending
balance],ROW()-ROW(PaymentSchedule3[[#Headers],[Beginning
balance]])-1)),"")</f>
        <v>2953.464280909729</v>
      </c>
      <c r="E18" s="37">
        <f ca="1">IF(PaymentSchedule3[[#This Row],[Payment number]]&lt;&gt;"",ScheduledPayment,"")</f>
        <v>425.74952097778959</v>
      </c>
      <c r="F18" s="3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100</v>
      </c>
      <c r="G18" s="3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525.74952097778964</v>
      </c>
      <c r="H18" s="37">
        <f ca="1">IF(PaymentSchedule3[[#This Row],[Payment number]]&lt;&gt;"",PaymentSchedule3[[#This Row],[Total
payment]]-PaymentSchedule3[[#This Row],[Interest]],"")</f>
        <v>515.90464004142393</v>
      </c>
      <c r="I18" s="37">
        <f ca="1">IF(PaymentSchedule3[[#This Row],[Payment number]]&lt;&gt;"",PaymentSchedule3[[#This Row],[Beginning
balance]]*(InterestRate/PaymentsPerYear),"")</f>
        <v>9.8448809363657634</v>
      </c>
      <c r="J18" s="37">
        <f ca="1">IF(PaymentSchedule3[[#This Row],[Payment number]]&lt;&gt;"",IF(PaymentSchedule3[[#This Row],[Scheduled payment]]+PaymentSchedule3[[#This Row],[Extra
payment]]&lt;=PaymentSchedule3[[#This Row],[Beginning
balance]],PaymentSchedule3[[#This Row],[Beginning
balance]]-PaymentSchedule3[[#This Row],[Principal]],0),"")</f>
        <v>2437.559640868305</v>
      </c>
      <c r="K18" s="37">
        <f ca="1">IF(PaymentSchedule3[[#This Row],[Payment number]]&lt;&gt;"",SUM(INDEX(PaymentSchedule3[Interest],1,1):PaymentSchedule3[[#This Row],[Interest]]),"")</f>
        <v>66.307245757253398</v>
      </c>
    </row>
    <row r="19" spans="2:11" s="11" customFormat="1" ht="24" customHeight="1" x14ac:dyDescent="0.25">
      <c r="B19" s="35">
        <f ca="1">IF(LoanIsGood,IF(ROW()-ROW(PaymentSchedule3[[#Headers],[Payment number]])&gt;ScheduledNumberOfPayments,"",ROW()-ROW(PaymentSchedule3[[#Headers],[Payment number]])),"")</f>
        <v>6</v>
      </c>
      <c r="C19" s="36">
        <f ca="1">IF(PaymentSchedule3[[#This Row],[Payment number]]&lt;&gt;"",EOMONTH(LoanStartDate,ROW(PaymentSchedule3[[#This Row],[Payment number]])-ROW(PaymentSchedule3[[#Headers],[Payment number]])-2)+DAY(LoanStartDate),"")</f>
        <v>46201</v>
      </c>
      <c r="D19" s="37">
        <f ca="1">IF(PaymentSchedule3[[#This Row],[Payment number]]&lt;&gt;"",IF(ROW()-ROW(PaymentSchedule3[[#Headers],[Beginning
balance]])=1,LoanAmount,INDEX(PaymentSchedule3[Ending
balance],ROW()-ROW(PaymentSchedule3[[#Headers],[Beginning
balance]])-1)),"")</f>
        <v>2437.559640868305</v>
      </c>
      <c r="E19" s="37">
        <f ca="1">IF(PaymentSchedule3[[#This Row],[Payment number]]&lt;&gt;"",ScheduledPayment,"")</f>
        <v>425.74952097778959</v>
      </c>
      <c r="F19" s="3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100</v>
      </c>
      <c r="G19" s="3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525.74952097778964</v>
      </c>
      <c r="H19" s="37">
        <f ca="1">IF(PaymentSchedule3[[#This Row],[Payment number]]&lt;&gt;"",PaymentSchedule3[[#This Row],[Total
payment]]-PaymentSchedule3[[#This Row],[Interest]],"")</f>
        <v>517.62432217489527</v>
      </c>
      <c r="I19" s="37">
        <f ca="1">IF(PaymentSchedule3[[#This Row],[Payment number]]&lt;&gt;"",PaymentSchedule3[[#This Row],[Beginning
balance]]*(InterestRate/PaymentsPerYear),"")</f>
        <v>8.1251988028943511</v>
      </c>
      <c r="J19" s="37">
        <f ca="1">IF(PaymentSchedule3[[#This Row],[Payment number]]&lt;&gt;"",IF(PaymentSchedule3[[#This Row],[Scheduled payment]]+PaymentSchedule3[[#This Row],[Extra
payment]]&lt;=PaymentSchedule3[[#This Row],[Beginning
balance]],PaymentSchedule3[[#This Row],[Beginning
balance]]-PaymentSchedule3[[#This Row],[Principal]],0),"")</f>
        <v>1919.9353186934097</v>
      </c>
      <c r="K19" s="37">
        <f ca="1">IF(PaymentSchedule3[[#This Row],[Payment number]]&lt;&gt;"",SUM(INDEX(PaymentSchedule3[Interest],1,1):PaymentSchedule3[[#This Row],[Interest]]),"")</f>
        <v>74.432444560147744</v>
      </c>
    </row>
    <row r="20" spans="2:11" s="11" customFormat="1" ht="24" customHeight="1" x14ac:dyDescent="0.25">
      <c r="B20" s="35">
        <f ca="1">IF(LoanIsGood,IF(ROW()-ROW(PaymentSchedule3[[#Headers],[Payment number]])&gt;ScheduledNumberOfPayments,"",ROW()-ROW(PaymentSchedule3[[#Headers],[Payment number]])),"")</f>
        <v>7</v>
      </c>
      <c r="C20" s="36">
        <f ca="1">IF(PaymentSchedule3[[#This Row],[Payment number]]&lt;&gt;"",EOMONTH(LoanStartDate,ROW(PaymentSchedule3[[#This Row],[Payment number]])-ROW(PaymentSchedule3[[#Headers],[Payment number]])-2)+DAY(LoanStartDate),"")</f>
        <v>46231</v>
      </c>
      <c r="D20" s="37">
        <f ca="1">IF(PaymentSchedule3[[#This Row],[Payment number]]&lt;&gt;"",IF(ROW()-ROW(PaymentSchedule3[[#Headers],[Beginning
balance]])=1,LoanAmount,INDEX(PaymentSchedule3[Ending
balance],ROW()-ROW(PaymentSchedule3[[#Headers],[Beginning
balance]])-1)),"")</f>
        <v>1919.9353186934097</v>
      </c>
      <c r="E20" s="37">
        <f ca="1">IF(PaymentSchedule3[[#This Row],[Payment number]]&lt;&gt;"",ScheduledPayment,"")</f>
        <v>425.74952097778959</v>
      </c>
      <c r="F20" s="3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100</v>
      </c>
      <c r="G20" s="3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525.74952097778964</v>
      </c>
      <c r="H20" s="37">
        <f ca="1">IF(PaymentSchedule3[[#This Row],[Payment number]]&lt;&gt;"",PaymentSchedule3[[#This Row],[Total
payment]]-PaymentSchedule3[[#This Row],[Interest]],"")</f>
        <v>519.34973658214494</v>
      </c>
      <c r="I20" s="37">
        <f ca="1">IF(PaymentSchedule3[[#This Row],[Payment number]]&lt;&gt;"",PaymentSchedule3[[#This Row],[Beginning
balance]]*(InterestRate/PaymentsPerYear),"")</f>
        <v>6.3997843956446996</v>
      </c>
      <c r="J20" s="37">
        <f ca="1">IF(PaymentSchedule3[[#This Row],[Payment number]]&lt;&gt;"",IF(PaymentSchedule3[[#This Row],[Scheduled payment]]+PaymentSchedule3[[#This Row],[Extra
payment]]&lt;=PaymentSchedule3[[#This Row],[Beginning
balance]],PaymentSchedule3[[#This Row],[Beginning
balance]]-PaymentSchedule3[[#This Row],[Principal]],0),"")</f>
        <v>1400.5855821112648</v>
      </c>
      <c r="K20" s="37">
        <f ca="1">IF(PaymentSchedule3[[#This Row],[Payment number]]&lt;&gt;"",SUM(INDEX(PaymentSchedule3[Interest],1,1):PaymentSchedule3[[#This Row],[Interest]]),"")</f>
        <v>80.832228955792445</v>
      </c>
    </row>
    <row r="21" spans="2:11" s="11" customFormat="1" ht="24" customHeight="1" x14ac:dyDescent="0.25">
      <c r="B21" s="35">
        <f ca="1">IF(LoanIsGood,IF(ROW()-ROW(PaymentSchedule3[[#Headers],[Payment number]])&gt;ScheduledNumberOfPayments,"",ROW()-ROW(PaymentSchedule3[[#Headers],[Payment number]])),"")</f>
        <v>8</v>
      </c>
      <c r="C21" s="36">
        <f ca="1">IF(PaymentSchedule3[[#This Row],[Payment number]]&lt;&gt;"",EOMONTH(LoanStartDate,ROW(PaymentSchedule3[[#This Row],[Payment number]])-ROW(PaymentSchedule3[[#Headers],[Payment number]])-2)+DAY(LoanStartDate),"")</f>
        <v>46262</v>
      </c>
      <c r="D21" s="37">
        <f ca="1">IF(PaymentSchedule3[[#This Row],[Payment number]]&lt;&gt;"",IF(ROW()-ROW(PaymentSchedule3[[#Headers],[Beginning
balance]])=1,LoanAmount,INDEX(PaymentSchedule3[Ending
balance],ROW()-ROW(PaymentSchedule3[[#Headers],[Beginning
balance]])-1)),"")</f>
        <v>1400.5855821112648</v>
      </c>
      <c r="E21" s="37">
        <f ca="1">IF(PaymentSchedule3[[#This Row],[Payment number]]&lt;&gt;"",ScheduledPayment,"")</f>
        <v>425.74952097778959</v>
      </c>
      <c r="F21" s="3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100</v>
      </c>
      <c r="G21" s="3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525.74952097778964</v>
      </c>
      <c r="H21" s="37">
        <f ca="1">IF(PaymentSchedule3[[#This Row],[Payment number]]&lt;&gt;"",PaymentSchedule3[[#This Row],[Total
payment]]-PaymentSchedule3[[#This Row],[Interest]],"")</f>
        <v>521.08090237075214</v>
      </c>
      <c r="I21" s="37">
        <f ca="1">IF(PaymentSchedule3[[#This Row],[Payment number]]&lt;&gt;"",PaymentSchedule3[[#This Row],[Beginning
balance]]*(InterestRate/PaymentsPerYear),"")</f>
        <v>4.6686186070375495</v>
      </c>
      <c r="J21" s="37">
        <f ca="1">IF(PaymentSchedule3[[#This Row],[Payment number]]&lt;&gt;"",IF(PaymentSchedule3[[#This Row],[Scheduled payment]]+PaymentSchedule3[[#This Row],[Extra
payment]]&lt;=PaymentSchedule3[[#This Row],[Beginning
balance]],PaymentSchedule3[[#This Row],[Beginning
balance]]-PaymentSchedule3[[#This Row],[Principal]],0),"")</f>
        <v>879.50467974051264</v>
      </c>
      <c r="K21" s="37">
        <f ca="1">IF(PaymentSchedule3[[#This Row],[Payment number]]&lt;&gt;"",SUM(INDEX(PaymentSchedule3[Interest],1,1):PaymentSchedule3[[#This Row],[Interest]]),"")</f>
        <v>85.500847562829989</v>
      </c>
    </row>
    <row r="22" spans="2:11" s="11" customFormat="1" ht="24" customHeight="1" x14ac:dyDescent="0.25">
      <c r="B22" s="35">
        <f ca="1">IF(LoanIsGood,IF(ROW()-ROW(PaymentSchedule3[[#Headers],[Payment number]])&gt;ScheduledNumberOfPayments,"",ROW()-ROW(PaymentSchedule3[[#Headers],[Payment number]])),"")</f>
        <v>9</v>
      </c>
      <c r="C22" s="36">
        <f ca="1">IF(PaymentSchedule3[[#This Row],[Payment number]]&lt;&gt;"",EOMONTH(LoanStartDate,ROW(PaymentSchedule3[[#This Row],[Payment number]])-ROW(PaymentSchedule3[[#Headers],[Payment number]])-2)+DAY(LoanStartDate),"")</f>
        <v>46293</v>
      </c>
      <c r="D22" s="37">
        <f ca="1">IF(PaymentSchedule3[[#This Row],[Payment number]]&lt;&gt;"",IF(ROW()-ROW(PaymentSchedule3[[#Headers],[Beginning
balance]])=1,LoanAmount,INDEX(PaymentSchedule3[Ending
balance],ROW()-ROW(PaymentSchedule3[[#Headers],[Beginning
balance]])-1)),"")</f>
        <v>879.50467974051264</v>
      </c>
      <c r="E22" s="37">
        <f ca="1">IF(PaymentSchedule3[[#This Row],[Payment number]]&lt;&gt;"",ScheduledPayment,"")</f>
        <v>425.74952097778959</v>
      </c>
      <c r="F22" s="3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100</v>
      </c>
      <c r="G22" s="3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525.74952097778964</v>
      </c>
      <c r="H22" s="37">
        <f ca="1">IF(PaymentSchedule3[[#This Row],[Payment number]]&lt;&gt;"",PaymentSchedule3[[#This Row],[Total
payment]]-PaymentSchedule3[[#This Row],[Interest]],"")</f>
        <v>522.81783871198797</v>
      </c>
      <c r="I22" s="37">
        <f ca="1">IF(PaymentSchedule3[[#This Row],[Payment number]]&lt;&gt;"",PaymentSchedule3[[#This Row],[Beginning
balance]]*(InterestRate/PaymentsPerYear),"")</f>
        <v>2.931682265801709</v>
      </c>
      <c r="J22" s="37">
        <f ca="1">IF(PaymentSchedule3[[#This Row],[Payment number]]&lt;&gt;"",IF(PaymentSchedule3[[#This Row],[Scheduled payment]]+PaymentSchedule3[[#This Row],[Extra
payment]]&lt;=PaymentSchedule3[[#This Row],[Beginning
balance]],PaymentSchedule3[[#This Row],[Beginning
balance]]-PaymentSchedule3[[#This Row],[Principal]],0),"")</f>
        <v>356.68684102852467</v>
      </c>
      <c r="K22" s="37">
        <f ca="1">IF(PaymentSchedule3[[#This Row],[Payment number]]&lt;&gt;"",SUM(INDEX(PaymentSchedule3[Interest],1,1):PaymentSchedule3[[#This Row],[Interest]]),"")</f>
        <v>88.432529828631701</v>
      </c>
    </row>
    <row r="23" spans="2:11" s="11" customFormat="1" ht="24" customHeight="1" x14ac:dyDescent="0.25">
      <c r="B23" s="35">
        <f ca="1">IF(LoanIsGood,IF(ROW()-ROW(PaymentSchedule3[[#Headers],[Payment number]])&gt;ScheduledNumberOfPayments,"",ROW()-ROW(PaymentSchedule3[[#Headers],[Payment number]])),"")</f>
        <v>10</v>
      </c>
      <c r="C23" s="36">
        <f ca="1">IF(PaymentSchedule3[[#This Row],[Payment number]]&lt;&gt;"",EOMONTH(LoanStartDate,ROW(PaymentSchedule3[[#This Row],[Payment number]])-ROW(PaymentSchedule3[[#Headers],[Payment number]])-2)+DAY(LoanStartDate),"")</f>
        <v>46323</v>
      </c>
      <c r="D23" s="37">
        <f ca="1">IF(PaymentSchedule3[[#This Row],[Payment number]]&lt;&gt;"",IF(ROW()-ROW(PaymentSchedule3[[#Headers],[Beginning
balance]])=1,LoanAmount,INDEX(PaymentSchedule3[Ending
balance],ROW()-ROW(PaymentSchedule3[[#Headers],[Beginning
balance]])-1)),"")</f>
        <v>356.68684102852467</v>
      </c>
      <c r="E23" s="37">
        <f ca="1">IF(PaymentSchedule3[[#This Row],[Payment number]]&lt;&gt;"",ScheduledPayment,"")</f>
        <v>425.74952097778959</v>
      </c>
      <c r="F23" s="3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3" s="3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356.68684102852467</v>
      </c>
      <c r="H23" s="37">
        <f ca="1">IF(PaymentSchedule3[[#This Row],[Payment number]]&lt;&gt;"",PaymentSchedule3[[#This Row],[Total
payment]]-PaymentSchedule3[[#This Row],[Interest]],"")</f>
        <v>355.49788489176291</v>
      </c>
      <c r="I23" s="37">
        <f ca="1">IF(PaymentSchedule3[[#This Row],[Payment number]]&lt;&gt;"",PaymentSchedule3[[#This Row],[Beginning
balance]]*(InterestRate/PaymentsPerYear),"")</f>
        <v>1.1889561367617489</v>
      </c>
      <c r="J23" s="37">
        <f ca="1">IF(PaymentSchedule3[[#This Row],[Payment number]]&lt;&gt;"",IF(PaymentSchedule3[[#This Row],[Scheduled payment]]+PaymentSchedule3[[#This Row],[Extra
payment]]&lt;=PaymentSchedule3[[#This Row],[Beginning
balance]],PaymentSchedule3[[#This Row],[Beginning
balance]]-PaymentSchedule3[[#This Row],[Principal]],0),"")</f>
        <v>0</v>
      </c>
      <c r="K23" s="37">
        <f ca="1">IF(PaymentSchedule3[[#This Row],[Payment number]]&lt;&gt;"",SUM(INDEX(PaymentSchedule3[Interest],1,1):PaymentSchedule3[[#This Row],[Interest]]),"")</f>
        <v>89.621485965393447</v>
      </c>
    </row>
    <row r="24" spans="2:11" ht="24" customHeight="1" x14ac:dyDescent="0.25">
      <c r="B24" s="35">
        <f ca="1">IF(LoanIsGood,IF(ROW()-ROW(PaymentSchedule3[[#Headers],[Payment number]])&gt;ScheduledNumberOfPayments,"",ROW()-ROW(PaymentSchedule3[[#Headers],[Payment number]])),"")</f>
        <v>11</v>
      </c>
      <c r="C24" s="36">
        <f ca="1">IF(PaymentSchedule3[[#This Row],[Payment number]]&lt;&gt;"",EOMONTH(LoanStartDate,ROW(PaymentSchedule3[[#This Row],[Payment number]])-ROW(PaymentSchedule3[[#Headers],[Payment number]])-2)+DAY(LoanStartDate),"")</f>
        <v>46354</v>
      </c>
      <c r="D24" s="37">
        <f ca="1">IF(PaymentSchedule3[[#This Row],[Payment number]]&lt;&gt;"",IF(ROW()-ROW(PaymentSchedule3[[#Headers],[Beginning
balance]])=1,LoanAmount,INDEX(PaymentSchedule3[Ending
balance],ROW()-ROW(PaymentSchedule3[[#Headers],[Beginning
balance]])-1)),"")</f>
        <v>0</v>
      </c>
      <c r="E24" s="37">
        <f ca="1">IF(PaymentSchedule3[[#This Row],[Payment number]]&lt;&gt;"",ScheduledPayment,"")</f>
        <v>425.74952097778959</v>
      </c>
      <c r="F24" s="3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4" s="3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4" s="37">
        <f ca="1">IF(PaymentSchedule3[[#This Row],[Payment number]]&lt;&gt;"",PaymentSchedule3[[#This Row],[Total
payment]]-PaymentSchedule3[[#This Row],[Interest]],"")</f>
        <v>0</v>
      </c>
      <c r="I24" s="37">
        <f ca="1">IF(PaymentSchedule3[[#This Row],[Payment number]]&lt;&gt;"",PaymentSchedule3[[#This Row],[Beginning
balance]]*(InterestRate/PaymentsPerYear),"")</f>
        <v>0</v>
      </c>
      <c r="J24" s="37">
        <f ca="1">IF(PaymentSchedule3[[#This Row],[Payment number]]&lt;&gt;"",IF(PaymentSchedule3[[#This Row],[Scheduled payment]]+PaymentSchedule3[[#This Row],[Extra
payment]]&lt;=PaymentSchedule3[[#This Row],[Beginning
balance]],PaymentSchedule3[[#This Row],[Beginning
balance]]-PaymentSchedule3[[#This Row],[Principal]],0),"")</f>
        <v>0</v>
      </c>
      <c r="K24" s="37">
        <f ca="1">IF(PaymentSchedule3[[#This Row],[Payment number]]&lt;&gt;"",SUM(INDEX(PaymentSchedule3[Interest],1,1):PaymentSchedule3[[#This Row],[Interest]]),"")</f>
        <v>89.621485965393447</v>
      </c>
    </row>
    <row r="25" spans="2:11" ht="24" customHeight="1" x14ac:dyDescent="0.25">
      <c r="B25" s="35">
        <f ca="1">IF(LoanIsGood,IF(ROW()-ROW(PaymentSchedule3[[#Headers],[Payment number]])&gt;ScheduledNumberOfPayments,"",ROW()-ROW(PaymentSchedule3[[#Headers],[Payment number]])),"")</f>
        <v>12</v>
      </c>
      <c r="C25" s="36">
        <f ca="1">IF(PaymentSchedule3[[#This Row],[Payment number]]&lt;&gt;"",EOMONTH(LoanStartDate,ROW(PaymentSchedule3[[#This Row],[Payment number]])-ROW(PaymentSchedule3[[#Headers],[Payment number]])-2)+DAY(LoanStartDate),"")</f>
        <v>46384</v>
      </c>
      <c r="D25" s="37">
        <f ca="1">IF(PaymentSchedule3[[#This Row],[Payment number]]&lt;&gt;"",IF(ROW()-ROW(PaymentSchedule3[[#Headers],[Beginning
balance]])=1,LoanAmount,INDEX(PaymentSchedule3[Ending
balance],ROW()-ROW(PaymentSchedule3[[#Headers],[Beginning
balance]])-1)),"")</f>
        <v>0</v>
      </c>
      <c r="E25" s="37">
        <f ca="1">IF(PaymentSchedule3[[#This Row],[Payment number]]&lt;&gt;"",ScheduledPayment,"")</f>
        <v>425.74952097778959</v>
      </c>
      <c r="F25" s="37">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0</v>
      </c>
      <c r="G25" s="37">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0</v>
      </c>
      <c r="H25" s="37">
        <f ca="1">IF(PaymentSchedule3[[#This Row],[Payment number]]&lt;&gt;"",PaymentSchedule3[[#This Row],[Total
payment]]-PaymentSchedule3[[#This Row],[Interest]],"")</f>
        <v>0</v>
      </c>
      <c r="I25" s="37">
        <f ca="1">IF(PaymentSchedule3[[#This Row],[Payment number]]&lt;&gt;"",PaymentSchedule3[[#This Row],[Beginning
balance]]*(InterestRate/PaymentsPerYear),"")</f>
        <v>0</v>
      </c>
      <c r="J25" s="37">
        <f ca="1">IF(PaymentSchedule3[[#This Row],[Payment number]]&lt;&gt;"",IF(PaymentSchedule3[[#This Row],[Scheduled payment]]+PaymentSchedule3[[#This Row],[Extra
payment]]&lt;=PaymentSchedule3[[#This Row],[Beginning
balance]],PaymentSchedule3[[#This Row],[Beginning
balance]]-PaymentSchedule3[[#This Row],[Principal]],0),"")</f>
        <v>0</v>
      </c>
      <c r="K25" s="37">
        <f ca="1">IF(PaymentSchedule3[[#This Row],[Payment number]]&lt;&gt;"",SUM(INDEX(PaymentSchedule3[Interest],1,1):PaymentSchedule3[[#This Row],[Interest]]),"")</f>
        <v>89.621485965393447</v>
      </c>
    </row>
    <row r="26" spans="2:11" ht="24" customHeight="1" x14ac:dyDescent="0.25">
      <c r="B26" s="35" t="str">
        <f ca="1">IF(LoanIsGood,IF(ROW()-ROW(PaymentSchedule3[[#Headers],[Payment number]])&gt;ScheduledNumberOfPayments,"",ROW()-ROW(PaymentSchedule3[[#Headers],[Payment number]])),"")</f>
        <v/>
      </c>
      <c r="C26" s="36" t="str">
        <f ca="1">IF(PaymentSchedule3[[#This Row],[Payment number]]&lt;&gt;"",EOMONTH(LoanStartDate,ROW(PaymentSchedule3[[#This Row],[Payment number]])-ROW(PaymentSchedule3[[#Headers],[Payment number]])-2)+DAY(LoanStartDate),"")</f>
        <v/>
      </c>
      <c r="D26" s="37" t="str">
        <f ca="1">IF(PaymentSchedule3[[#This Row],[Payment number]]&lt;&gt;"",IF(ROW()-ROW(PaymentSchedule3[[#Headers],[Beginning
balance]])=1,LoanAmount,INDEX(PaymentSchedule3[Ending
balance],ROW()-ROW(PaymentSchedule3[[#Headers],[Beginning
balance]])-1)),"")</f>
        <v/>
      </c>
      <c r="E26" s="37" t="str">
        <f ca="1">IF(PaymentSchedule3[[#This Row],[Payment number]]&lt;&gt;"",ScheduledPayment,"")</f>
        <v/>
      </c>
      <c r="F26" s="37"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6" s="37"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6" s="37" t="str">
        <f ca="1">IF(PaymentSchedule3[[#This Row],[Payment number]]&lt;&gt;"",PaymentSchedule3[[#This Row],[Total
payment]]-PaymentSchedule3[[#This Row],[Interest]],"")</f>
        <v/>
      </c>
      <c r="I26" s="37" t="str">
        <f ca="1">IF(PaymentSchedule3[[#This Row],[Payment number]]&lt;&gt;"",PaymentSchedule3[[#This Row],[Beginning
balance]]*(InterestRate/PaymentsPerYear),"")</f>
        <v/>
      </c>
      <c r="J26" s="37" t="str">
        <f ca="1">IF(PaymentSchedule3[[#This Row],[Payment number]]&lt;&gt;"",IF(PaymentSchedule3[[#This Row],[Scheduled payment]]+PaymentSchedule3[[#This Row],[Extra
payment]]&lt;=PaymentSchedule3[[#This Row],[Beginning
balance]],PaymentSchedule3[[#This Row],[Beginning
balance]]-PaymentSchedule3[[#This Row],[Principal]],0),"")</f>
        <v/>
      </c>
      <c r="K26" s="37" t="str">
        <f ca="1">IF(PaymentSchedule3[[#This Row],[Payment number]]&lt;&gt;"",SUM(INDEX(PaymentSchedule3[Interest],1,1):PaymentSchedule3[[#This Row],[Interest]]),"")</f>
        <v/>
      </c>
    </row>
    <row r="27" spans="2:11" ht="24" customHeight="1" x14ac:dyDescent="0.25">
      <c r="B27" s="35" t="str">
        <f ca="1">IF(LoanIsGood,IF(ROW()-ROW(PaymentSchedule3[[#Headers],[Payment number]])&gt;ScheduledNumberOfPayments,"",ROW()-ROW(PaymentSchedule3[[#Headers],[Payment number]])),"")</f>
        <v/>
      </c>
      <c r="C27" s="36" t="str">
        <f ca="1">IF(PaymentSchedule3[[#This Row],[Payment number]]&lt;&gt;"",EOMONTH(LoanStartDate,ROW(PaymentSchedule3[[#This Row],[Payment number]])-ROW(PaymentSchedule3[[#Headers],[Payment number]])-2)+DAY(LoanStartDate),"")</f>
        <v/>
      </c>
      <c r="D27" s="37" t="str">
        <f ca="1">IF(PaymentSchedule3[[#This Row],[Payment number]]&lt;&gt;"",IF(ROW()-ROW(PaymentSchedule3[[#Headers],[Beginning
balance]])=1,LoanAmount,INDEX(PaymentSchedule3[Ending
balance],ROW()-ROW(PaymentSchedule3[[#Headers],[Beginning
balance]])-1)),"")</f>
        <v/>
      </c>
      <c r="E27" s="37" t="str">
        <f ca="1">IF(PaymentSchedule3[[#This Row],[Payment number]]&lt;&gt;"",ScheduledPayment,"")</f>
        <v/>
      </c>
      <c r="F27" s="37"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7" s="37"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7" s="37" t="str">
        <f ca="1">IF(PaymentSchedule3[[#This Row],[Payment number]]&lt;&gt;"",PaymentSchedule3[[#This Row],[Total
payment]]-PaymentSchedule3[[#This Row],[Interest]],"")</f>
        <v/>
      </c>
      <c r="I27" s="37" t="str">
        <f ca="1">IF(PaymentSchedule3[[#This Row],[Payment number]]&lt;&gt;"",PaymentSchedule3[[#This Row],[Beginning
balance]]*(InterestRate/PaymentsPerYear),"")</f>
        <v/>
      </c>
      <c r="J27" s="37" t="str">
        <f ca="1">IF(PaymentSchedule3[[#This Row],[Payment number]]&lt;&gt;"",IF(PaymentSchedule3[[#This Row],[Scheduled payment]]+PaymentSchedule3[[#This Row],[Extra
payment]]&lt;=PaymentSchedule3[[#This Row],[Beginning
balance]],PaymentSchedule3[[#This Row],[Beginning
balance]]-PaymentSchedule3[[#This Row],[Principal]],0),"")</f>
        <v/>
      </c>
      <c r="K27" s="37" t="str">
        <f ca="1">IF(PaymentSchedule3[[#This Row],[Payment number]]&lt;&gt;"",SUM(INDEX(PaymentSchedule3[Interest],1,1):PaymentSchedule3[[#This Row],[Interest]]),"")</f>
        <v/>
      </c>
    </row>
    <row r="28" spans="2:11" ht="24" customHeight="1" x14ac:dyDescent="0.25">
      <c r="B28" s="35" t="str">
        <f ca="1">IF(LoanIsGood,IF(ROW()-ROW(PaymentSchedule3[[#Headers],[Payment number]])&gt;ScheduledNumberOfPayments,"",ROW()-ROW(PaymentSchedule3[[#Headers],[Payment number]])),"")</f>
        <v/>
      </c>
      <c r="C28" s="36" t="str">
        <f ca="1">IF(PaymentSchedule3[[#This Row],[Payment number]]&lt;&gt;"",EOMONTH(LoanStartDate,ROW(PaymentSchedule3[[#This Row],[Payment number]])-ROW(PaymentSchedule3[[#Headers],[Payment number]])-2)+DAY(LoanStartDate),"")</f>
        <v/>
      </c>
      <c r="D28" s="37" t="str">
        <f ca="1">IF(PaymentSchedule3[[#This Row],[Payment number]]&lt;&gt;"",IF(ROW()-ROW(PaymentSchedule3[[#Headers],[Beginning
balance]])=1,LoanAmount,INDEX(PaymentSchedule3[Ending
balance],ROW()-ROW(PaymentSchedule3[[#Headers],[Beginning
balance]])-1)),"")</f>
        <v/>
      </c>
      <c r="E28" s="37" t="str">
        <f ca="1">IF(PaymentSchedule3[[#This Row],[Payment number]]&lt;&gt;"",ScheduledPayment,"")</f>
        <v/>
      </c>
      <c r="F28" s="37"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8" s="37"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8" s="37" t="str">
        <f ca="1">IF(PaymentSchedule3[[#This Row],[Payment number]]&lt;&gt;"",PaymentSchedule3[[#This Row],[Total
payment]]-PaymentSchedule3[[#This Row],[Interest]],"")</f>
        <v/>
      </c>
      <c r="I28" s="37" t="str">
        <f ca="1">IF(PaymentSchedule3[[#This Row],[Payment number]]&lt;&gt;"",PaymentSchedule3[[#This Row],[Beginning
balance]]*(InterestRate/PaymentsPerYear),"")</f>
        <v/>
      </c>
      <c r="J28" s="37" t="str">
        <f ca="1">IF(PaymentSchedule3[[#This Row],[Payment number]]&lt;&gt;"",IF(PaymentSchedule3[[#This Row],[Scheduled payment]]+PaymentSchedule3[[#This Row],[Extra
payment]]&lt;=PaymentSchedule3[[#This Row],[Beginning
balance]],PaymentSchedule3[[#This Row],[Beginning
balance]]-PaymentSchedule3[[#This Row],[Principal]],0),"")</f>
        <v/>
      </c>
      <c r="K28" s="37" t="str">
        <f ca="1">IF(PaymentSchedule3[[#This Row],[Payment number]]&lt;&gt;"",SUM(INDEX(PaymentSchedule3[Interest],1,1):PaymentSchedule3[[#This Row],[Interest]]),"")</f>
        <v/>
      </c>
    </row>
    <row r="29" spans="2:11" ht="24" customHeight="1" x14ac:dyDescent="0.25">
      <c r="B29" s="35" t="str">
        <f ca="1">IF(LoanIsGood,IF(ROW()-ROW(PaymentSchedule3[[#Headers],[Payment number]])&gt;ScheduledNumberOfPayments,"",ROW()-ROW(PaymentSchedule3[[#Headers],[Payment number]])),"")</f>
        <v/>
      </c>
      <c r="C29" s="36" t="str">
        <f ca="1">IF(PaymentSchedule3[[#This Row],[Payment number]]&lt;&gt;"",EOMONTH(LoanStartDate,ROW(PaymentSchedule3[[#This Row],[Payment number]])-ROW(PaymentSchedule3[[#Headers],[Payment number]])-2)+DAY(LoanStartDate),"")</f>
        <v/>
      </c>
      <c r="D29" s="37" t="str">
        <f ca="1">IF(PaymentSchedule3[[#This Row],[Payment number]]&lt;&gt;"",IF(ROW()-ROW(PaymentSchedule3[[#Headers],[Beginning
balance]])=1,LoanAmount,INDEX(PaymentSchedule3[Ending
balance],ROW()-ROW(PaymentSchedule3[[#Headers],[Beginning
balance]])-1)),"")</f>
        <v/>
      </c>
      <c r="E29" s="37" t="str">
        <f ca="1">IF(PaymentSchedule3[[#This Row],[Payment number]]&lt;&gt;"",ScheduledPayment,"")</f>
        <v/>
      </c>
      <c r="F29" s="37"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29" s="37"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29" s="37" t="str">
        <f ca="1">IF(PaymentSchedule3[[#This Row],[Payment number]]&lt;&gt;"",PaymentSchedule3[[#This Row],[Total
payment]]-PaymentSchedule3[[#This Row],[Interest]],"")</f>
        <v/>
      </c>
      <c r="I29" s="37" t="str">
        <f ca="1">IF(PaymentSchedule3[[#This Row],[Payment number]]&lt;&gt;"",PaymentSchedule3[[#This Row],[Beginning
balance]]*(InterestRate/PaymentsPerYear),"")</f>
        <v/>
      </c>
      <c r="J29" s="37" t="str">
        <f ca="1">IF(PaymentSchedule3[[#This Row],[Payment number]]&lt;&gt;"",IF(PaymentSchedule3[[#This Row],[Scheduled payment]]+PaymentSchedule3[[#This Row],[Extra
payment]]&lt;=PaymentSchedule3[[#This Row],[Beginning
balance]],PaymentSchedule3[[#This Row],[Beginning
balance]]-PaymentSchedule3[[#This Row],[Principal]],0),"")</f>
        <v/>
      </c>
      <c r="K29" s="37" t="str">
        <f ca="1">IF(PaymentSchedule3[[#This Row],[Payment number]]&lt;&gt;"",SUM(INDEX(PaymentSchedule3[Interest],1,1):PaymentSchedule3[[#This Row],[Interest]]),"")</f>
        <v/>
      </c>
    </row>
    <row r="30" spans="2:11" ht="24" customHeight="1" x14ac:dyDescent="0.25">
      <c r="B30" s="35" t="str">
        <f ca="1">IF(LoanIsGood,IF(ROW()-ROW(PaymentSchedule3[[#Headers],[Payment number]])&gt;ScheduledNumberOfPayments,"",ROW()-ROW(PaymentSchedule3[[#Headers],[Payment number]])),"")</f>
        <v/>
      </c>
      <c r="C30" s="36" t="str">
        <f ca="1">IF(PaymentSchedule3[[#This Row],[Payment number]]&lt;&gt;"",EOMONTH(LoanStartDate,ROW(PaymentSchedule3[[#This Row],[Payment number]])-ROW(PaymentSchedule3[[#Headers],[Payment number]])-2)+DAY(LoanStartDate),"")</f>
        <v/>
      </c>
      <c r="D30" s="37" t="str">
        <f ca="1">IF(PaymentSchedule3[[#This Row],[Payment number]]&lt;&gt;"",IF(ROW()-ROW(PaymentSchedule3[[#Headers],[Beginning
balance]])=1,LoanAmount,INDEX(PaymentSchedule3[Ending
balance],ROW()-ROW(PaymentSchedule3[[#Headers],[Beginning
balance]])-1)),"")</f>
        <v/>
      </c>
      <c r="E30" s="37" t="str">
        <f ca="1">IF(PaymentSchedule3[[#This Row],[Payment number]]&lt;&gt;"",ScheduledPayment,"")</f>
        <v/>
      </c>
      <c r="F30" s="37"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0" s="37"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0" s="37" t="str">
        <f ca="1">IF(PaymentSchedule3[[#This Row],[Payment number]]&lt;&gt;"",PaymentSchedule3[[#This Row],[Total
payment]]-PaymentSchedule3[[#This Row],[Interest]],"")</f>
        <v/>
      </c>
      <c r="I30" s="37" t="str">
        <f ca="1">IF(PaymentSchedule3[[#This Row],[Payment number]]&lt;&gt;"",PaymentSchedule3[[#This Row],[Beginning
balance]]*(InterestRate/PaymentsPerYear),"")</f>
        <v/>
      </c>
      <c r="J30" s="37" t="str">
        <f ca="1">IF(PaymentSchedule3[[#This Row],[Payment number]]&lt;&gt;"",IF(PaymentSchedule3[[#This Row],[Scheduled payment]]+PaymentSchedule3[[#This Row],[Extra
payment]]&lt;=PaymentSchedule3[[#This Row],[Beginning
balance]],PaymentSchedule3[[#This Row],[Beginning
balance]]-PaymentSchedule3[[#This Row],[Principal]],0),"")</f>
        <v/>
      </c>
      <c r="K30" s="37" t="str">
        <f ca="1">IF(PaymentSchedule3[[#This Row],[Payment number]]&lt;&gt;"",SUM(INDEX(PaymentSchedule3[Interest],1,1):PaymentSchedule3[[#This Row],[Interest]]),"")</f>
        <v/>
      </c>
    </row>
    <row r="31" spans="2:11" ht="24" customHeight="1" x14ac:dyDescent="0.25">
      <c r="B31" s="35" t="str">
        <f ca="1">IF(LoanIsGood,IF(ROW()-ROW(PaymentSchedule3[[#Headers],[Payment number]])&gt;ScheduledNumberOfPayments,"",ROW()-ROW(PaymentSchedule3[[#Headers],[Payment number]])),"")</f>
        <v/>
      </c>
      <c r="C31" s="36" t="str">
        <f ca="1">IF(PaymentSchedule3[[#This Row],[Payment number]]&lt;&gt;"",EOMONTH(LoanStartDate,ROW(PaymentSchedule3[[#This Row],[Payment number]])-ROW(PaymentSchedule3[[#Headers],[Payment number]])-2)+DAY(LoanStartDate),"")</f>
        <v/>
      </c>
      <c r="D31" s="37" t="str">
        <f ca="1">IF(PaymentSchedule3[[#This Row],[Payment number]]&lt;&gt;"",IF(ROW()-ROW(PaymentSchedule3[[#Headers],[Beginning
balance]])=1,LoanAmount,INDEX(PaymentSchedule3[Ending
balance],ROW()-ROW(PaymentSchedule3[[#Headers],[Beginning
balance]])-1)),"")</f>
        <v/>
      </c>
      <c r="E31" s="37" t="str">
        <f ca="1">IF(PaymentSchedule3[[#This Row],[Payment number]]&lt;&gt;"",ScheduledPayment,"")</f>
        <v/>
      </c>
      <c r="F31" s="37"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1" s="37"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1" s="37" t="str">
        <f ca="1">IF(PaymentSchedule3[[#This Row],[Payment number]]&lt;&gt;"",PaymentSchedule3[[#This Row],[Total
payment]]-PaymentSchedule3[[#This Row],[Interest]],"")</f>
        <v/>
      </c>
      <c r="I31" s="37" t="str">
        <f ca="1">IF(PaymentSchedule3[[#This Row],[Payment number]]&lt;&gt;"",PaymentSchedule3[[#This Row],[Beginning
balance]]*(InterestRate/PaymentsPerYear),"")</f>
        <v/>
      </c>
      <c r="J31" s="37" t="str">
        <f ca="1">IF(PaymentSchedule3[[#This Row],[Payment number]]&lt;&gt;"",IF(PaymentSchedule3[[#This Row],[Scheduled payment]]+PaymentSchedule3[[#This Row],[Extra
payment]]&lt;=PaymentSchedule3[[#This Row],[Beginning
balance]],PaymentSchedule3[[#This Row],[Beginning
balance]]-PaymentSchedule3[[#This Row],[Principal]],0),"")</f>
        <v/>
      </c>
      <c r="K31" s="37" t="str">
        <f ca="1">IF(PaymentSchedule3[[#This Row],[Payment number]]&lt;&gt;"",SUM(INDEX(PaymentSchedule3[Interest],1,1):PaymentSchedule3[[#This Row],[Interest]]),"")</f>
        <v/>
      </c>
    </row>
    <row r="32" spans="2:11" ht="24" customHeight="1" x14ac:dyDescent="0.25">
      <c r="B32" s="39" t="str">
        <f ca="1">IF(LoanIsGood,IF(ROW()-ROW(PaymentSchedule3[[#Headers],[Payment number]])&gt;ScheduledNumberOfPayments,"",ROW()-ROW(PaymentSchedule3[[#Headers],[Payment number]])),"")</f>
        <v/>
      </c>
      <c r="C32" s="40" t="str">
        <f ca="1">IF(PaymentSchedule3[[#This Row],[Payment number]]&lt;&gt;"",EOMONTH(LoanStartDate,ROW(PaymentSchedule3[[#This Row],[Payment number]])-ROW(PaymentSchedule3[[#Headers],[Payment number]])-2)+DAY(LoanStartDate),"")</f>
        <v/>
      </c>
      <c r="D32" s="41" t="str">
        <f ca="1">IF(PaymentSchedule3[[#This Row],[Payment number]]&lt;&gt;"",IF(ROW()-ROW(PaymentSchedule3[[#Headers],[Beginning
balance]])=1,LoanAmount,INDEX(PaymentSchedule3[Ending
balance],ROW()-ROW(PaymentSchedule3[[#Headers],[Beginning
balance]])-1)),"")</f>
        <v/>
      </c>
      <c r="E32" s="41" t="str">
        <f ca="1">IF(PaymentSchedule3[[#This Row],[Payment number]]&lt;&gt;"",ScheduledPayment,"")</f>
        <v/>
      </c>
      <c r="F32"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2"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2" s="41" t="str">
        <f ca="1">IF(PaymentSchedule3[[#This Row],[Payment number]]&lt;&gt;"",PaymentSchedule3[[#This Row],[Total
payment]]-PaymentSchedule3[[#This Row],[Interest]],"")</f>
        <v/>
      </c>
      <c r="I32" s="41" t="str">
        <f ca="1">IF(PaymentSchedule3[[#This Row],[Payment number]]&lt;&gt;"",PaymentSchedule3[[#This Row],[Beginning
balance]]*(InterestRate/PaymentsPerYear),"")</f>
        <v/>
      </c>
      <c r="J32" s="41" t="str">
        <f ca="1">IF(PaymentSchedule3[[#This Row],[Payment number]]&lt;&gt;"",IF(PaymentSchedule3[[#This Row],[Scheduled payment]]+PaymentSchedule3[[#This Row],[Extra
payment]]&lt;=PaymentSchedule3[[#This Row],[Beginning
balance]],PaymentSchedule3[[#This Row],[Beginning
balance]]-PaymentSchedule3[[#This Row],[Principal]],0),"")</f>
        <v/>
      </c>
      <c r="K32" s="41" t="str">
        <f ca="1">IF(PaymentSchedule3[[#This Row],[Payment number]]&lt;&gt;"",SUM(INDEX(PaymentSchedule3[Interest],1,1):PaymentSchedule3[[#This Row],[Interest]]),"")</f>
        <v/>
      </c>
    </row>
    <row r="33" spans="2:11" ht="24" customHeight="1" x14ac:dyDescent="0.25">
      <c r="B33" s="39" t="str">
        <f ca="1">IF(LoanIsGood,IF(ROW()-ROW(PaymentSchedule3[[#Headers],[Payment number]])&gt;ScheduledNumberOfPayments,"",ROW()-ROW(PaymentSchedule3[[#Headers],[Payment number]])),"")</f>
        <v/>
      </c>
      <c r="C33" s="40" t="str">
        <f ca="1">IF(PaymentSchedule3[[#This Row],[Payment number]]&lt;&gt;"",EOMONTH(LoanStartDate,ROW(PaymentSchedule3[[#This Row],[Payment number]])-ROW(PaymentSchedule3[[#Headers],[Payment number]])-2)+DAY(LoanStartDate),"")</f>
        <v/>
      </c>
      <c r="D33" s="41" t="str">
        <f ca="1">IF(PaymentSchedule3[[#This Row],[Payment number]]&lt;&gt;"",IF(ROW()-ROW(PaymentSchedule3[[#Headers],[Beginning
balance]])=1,LoanAmount,INDEX(PaymentSchedule3[Ending
balance],ROW()-ROW(PaymentSchedule3[[#Headers],[Beginning
balance]])-1)),"")</f>
        <v/>
      </c>
      <c r="E33" s="41" t="str">
        <f ca="1">IF(PaymentSchedule3[[#This Row],[Payment number]]&lt;&gt;"",ScheduledPayment,"")</f>
        <v/>
      </c>
      <c r="F33"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3"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3" s="41" t="str">
        <f ca="1">IF(PaymentSchedule3[[#This Row],[Payment number]]&lt;&gt;"",PaymentSchedule3[[#This Row],[Total
payment]]-PaymentSchedule3[[#This Row],[Interest]],"")</f>
        <v/>
      </c>
      <c r="I33" s="41" t="str">
        <f ca="1">IF(PaymentSchedule3[[#This Row],[Payment number]]&lt;&gt;"",PaymentSchedule3[[#This Row],[Beginning
balance]]*(InterestRate/PaymentsPerYear),"")</f>
        <v/>
      </c>
      <c r="J33" s="41" t="str">
        <f ca="1">IF(PaymentSchedule3[[#This Row],[Payment number]]&lt;&gt;"",IF(PaymentSchedule3[[#This Row],[Scheduled payment]]+PaymentSchedule3[[#This Row],[Extra
payment]]&lt;=PaymentSchedule3[[#This Row],[Beginning
balance]],PaymentSchedule3[[#This Row],[Beginning
balance]]-PaymentSchedule3[[#This Row],[Principal]],0),"")</f>
        <v/>
      </c>
      <c r="K33" s="41" t="str">
        <f ca="1">IF(PaymentSchedule3[[#This Row],[Payment number]]&lt;&gt;"",SUM(INDEX(PaymentSchedule3[Interest],1,1):PaymentSchedule3[[#This Row],[Interest]]),"")</f>
        <v/>
      </c>
    </row>
    <row r="34" spans="2:11" ht="24" customHeight="1" x14ac:dyDescent="0.25">
      <c r="B34" s="39" t="str">
        <f ca="1">IF(LoanIsGood,IF(ROW()-ROW(PaymentSchedule3[[#Headers],[Payment number]])&gt;ScheduledNumberOfPayments,"",ROW()-ROW(PaymentSchedule3[[#Headers],[Payment number]])),"")</f>
        <v/>
      </c>
      <c r="C34" s="40" t="str">
        <f ca="1">IF(PaymentSchedule3[[#This Row],[Payment number]]&lt;&gt;"",EOMONTH(LoanStartDate,ROW(PaymentSchedule3[[#This Row],[Payment number]])-ROW(PaymentSchedule3[[#Headers],[Payment number]])-2)+DAY(LoanStartDate),"")</f>
        <v/>
      </c>
      <c r="D34" s="41" t="str">
        <f ca="1">IF(PaymentSchedule3[[#This Row],[Payment number]]&lt;&gt;"",IF(ROW()-ROW(PaymentSchedule3[[#Headers],[Beginning
balance]])=1,LoanAmount,INDEX(PaymentSchedule3[Ending
balance],ROW()-ROW(PaymentSchedule3[[#Headers],[Beginning
balance]])-1)),"")</f>
        <v/>
      </c>
      <c r="E34" s="41" t="str">
        <f ca="1">IF(PaymentSchedule3[[#This Row],[Payment number]]&lt;&gt;"",ScheduledPayment,"")</f>
        <v/>
      </c>
      <c r="F34"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4"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4" s="41" t="str">
        <f ca="1">IF(PaymentSchedule3[[#This Row],[Payment number]]&lt;&gt;"",PaymentSchedule3[[#This Row],[Total
payment]]-PaymentSchedule3[[#This Row],[Interest]],"")</f>
        <v/>
      </c>
      <c r="I34" s="41" t="str">
        <f ca="1">IF(PaymentSchedule3[[#This Row],[Payment number]]&lt;&gt;"",PaymentSchedule3[[#This Row],[Beginning
balance]]*(InterestRate/PaymentsPerYear),"")</f>
        <v/>
      </c>
      <c r="J34" s="41" t="str">
        <f ca="1">IF(PaymentSchedule3[[#This Row],[Payment number]]&lt;&gt;"",IF(PaymentSchedule3[[#This Row],[Scheduled payment]]+PaymentSchedule3[[#This Row],[Extra
payment]]&lt;=PaymentSchedule3[[#This Row],[Beginning
balance]],PaymentSchedule3[[#This Row],[Beginning
balance]]-PaymentSchedule3[[#This Row],[Principal]],0),"")</f>
        <v/>
      </c>
      <c r="K34" s="41" t="str">
        <f ca="1">IF(PaymentSchedule3[[#This Row],[Payment number]]&lt;&gt;"",SUM(INDEX(PaymentSchedule3[Interest],1,1):PaymentSchedule3[[#This Row],[Interest]]),"")</f>
        <v/>
      </c>
    </row>
    <row r="35" spans="2:11" ht="24" customHeight="1" x14ac:dyDescent="0.25">
      <c r="B35" s="39" t="str">
        <f ca="1">IF(LoanIsGood,IF(ROW()-ROW(PaymentSchedule3[[#Headers],[Payment number]])&gt;ScheduledNumberOfPayments,"",ROW()-ROW(PaymentSchedule3[[#Headers],[Payment number]])),"")</f>
        <v/>
      </c>
      <c r="C35" s="40" t="str">
        <f ca="1">IF(PaymentSchedule3[[#This Row],[Payment number]]&lt;&gt;"",EOMONTH(LoanStartDate,ROW(PaymentSchedule3[[#This Row],[Payment number]])-ROW(PaymentSchedule3[[#Headers],[Payment number]])-2)+DAY(LoanStartDate),"")</f>
        <v/>
      </c>
      <c r="D35" s="41" t="str">
        <f ca="1">IF(PaymentSchedule3[[#This Row],[Payment number]]&lt;&gt;"",IF(ROW()-ROW(PaymentSchedule3[[#Headers],[Beginning
balance]])=1,LoanAmount,INDEX(PaymentSchedule3[Ending
balance],ROW()-ROW(PaymentSchedule3[[#Headers],[Beginning
balance]])-1)),"")</f>
        <v/>
      </c>
      <c r="E35" s="41" t="str">
        <f ca="1">IF(PaymentSchedule3[[#This Row],[Payment number]]&lt;&gt;"",ScheduledPayment,"")</f>
        <v/>
      </c>
      <c r="F35"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5"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5" s="41" t="str">
        <f ca="1">IF(PaymentSchedule3[[#This Row],[Payment number]]&lt;&gt;"",PaymentSchedule3[[#This Row],[Total
payment]]-PaymentSchedule3[[#This Row],[Interest]],"")</f>
        <v/>
      </c>
      <c r="I35" s="41" t="str">
        <f ca="1">IF(PaymentSchedule3[[#This Row],[Payment number]]&lt;&gt;"",PaymentSchedule3[[#This Row],[Beginning
balance]]*(InterestRate/PaymentsPerYear),"")</f>
        <v/>
      </c>
      <c r="J35" s="41" t="str">
        <f ca="1">IF(PaymentSchedule3[[#This Row],[Payment number]]&lt;&gt;"",IF(PaymentSchedule3[[#This Row],[Scheduled payment]]+PaymentSchedule3[[#This Row],[Extra
payment]]&lt;=PaymentSchedule3[[#This Row],[Beginning
balance]],PaymentSchedule3[[#This Row],[Beginning
balance]]-PaymentSchedule3[[#This Row],[Principal]],0),"")</f>
        <v/>
      </c>
      <c r="K35" s="41" t="str">
        <f ca="1">IF(PaymentSchedule3[[#This Row],[Payment number]]&lt;&gt;"",SUM(INDEX(PaymentSchedule3[Interest],1,1):PaymentSchedule3[[#This Row],[Interest]]),"")</f>
        <v/>
      </c>
    </row>
    <row r="36" spans="2:11" ht="24" customHeight="1" x14ac:dyDescent="0.25">
      <c r="B36" s="39" t="str">
        <f ca="1">IF(LoanIsGood,IF(ROW()-ROW(PaymentSchedule3[[#Headers],[Payment number]])&gt;ScheduledNumberOfPayments,"",ROW()-ROW(PaymentSchedule3[[#Headers],[Payment number]])),"")</f>
        <v/>
      </c>
      <c r="C36" s="40" t="str">
        <f ca="1">IF(PaymentSchedule3[[#This Row],[Payment number]]&lt;&gt;"",EOMONTH(LoanStartDate,ROW(PaymentSchedule3[[#This Row],[Payment number]])-ROW(PaymentSchedule3[[#Headers],[Payment number]])-2)+DAY(LoanStartDate),"")</f>
        <v/>
      </c>
      <c r="D36" s="41" t="str">
        <f ca="1">IF(PaymentSchedule3[[#This Row],[Payment number]]&lt;&gt;"",IF(ROW()-ROW(PaymentSchedule3[[#Headers],[Beginning
balance]])=1,LoanAmount,INDEX(PaymentSchedule3[Ending
balance],ROW()-ROW(PaymentSchedule3[[#Headers],[Beginning
balance]])-1)),"")</f>
        <v/>
      </c>
      <c r="E36" s="41" t="str">
        <f ca="1">IF(PaymentSchedule3[[#This Row],[Payment number]]&lt;&gt;"",ScheduledPayment,"")</f>
        <v/>
      </c>
      <c r="F36"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6"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6" s="41" t="str">
        <f ca="1">IF(PaymentSchedule3[[#This Row],[Payment number]]&lt;&gt;"",PaymentSchedule3[[#This Row],[Total
payment]]-PaymentSchedule3[[#This Row],[Interest]],"")</f>
        <v/>
      </c>
      <c r="I36" s="41" t="str">
        <f ca="1">IF(PaymentSchedule3[[#This Row],[Payment number]]&lt;&gt;"",PaymentSchedule3[[#This Row],[Beginning
balance]]*(InterestRate/PaymentsPerYear),"")</f>
        <v/>
      </c>
      <c r="J36" s="41" t="str">
        <f ca="1">IF(PaymentSchedule3[[#This Row],[Payment number]]&lt;&gt;"",IF(PaymentSchedule3[[#This Row],[Scheduled payment]]+PaymentSchedule3[[#This Row],[Extra
payment]]&lt;=PaymentSchedule3[[#This Row],[Beginning
balance]],PaymentSchedule3[[#This Row],[Beginning
balance]]-PaymentSchedule3[[#This Row],[Principal]],0),"")</f>
        <v/>
      </c>
      <c r="K36" s="41" t="str">
        <f ca="1">IF(PaymentSchedule3[[#This Row],[Payment number]]&lt;&gt;"",SUM(INDEX(PaymentSchedule3[Interest],1,1):PaymentSchedule3[[#This Row],[Interest]]),"")</f>
        <v/>
      </c>
    </row>
    <row r="37" spans="2:11" ht="24" customHeight="1" x14ac:dyDescent="0.25">
      <c r="B37" s="39" t="str">
        <f ca="1">IF(LoanIsGood,IF(ROW()-ROW(PaymentSchedule3[[#Headers],[Payment number]])&gt;ScheduledNumberOfPayments,"",ROW()-ROW(PaymentSchedule3[[#Headers],[Payment number]])),"")</f>
        <v/>
      </c>
      <c r="C37" s="40" t="str">
        <f ca="1">IF(PaymentSchedule3[[#This Row],[Payment number]]&lt;&gt;"",EOMONTH(LoanStartDate,ROW(PaymentSchedule3[[#This Row],[Payment number]])-ROW(PaymentSchedule3[[#Headers],[Payment number]])-2)+DAY(LoanStartDate),"")</f>
        <v/>
      </c>
      <c r="D37" s="41" t="str">
        <f ca="1">IF(PaymentSchedule3[[#This Row],[Payment number]]&lt;&gt;"",IF(ROW()-ROW(PaymentSchedule3[[#Headers],[Beginning
balance]])=1,LoanAmount,INDEX(PaymentSchedule3[Ending
balance],ROW()-ROW(PaymentSchedule3[[#Headers],[Beginning
balance]])-1)),"")</f>
        <v/>
      </c>
      <c r="E37" s="41" t="str">
        <f ca="1">IF(PaymentSchedule3[[#This Row],[Payment number]]&lt;&gt;"",ScheduledPayment,"")</f>
        <v/>
      </c>
      <c r="F37"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7"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7" s="41" t="str">
        <f ca="1">IF(PaymentSchedule3[[#This Row],[Payment number]]&lt;&gt;"",PaymentSchedule3[[#This Row],[Total
payment]]-PaymentSchedule3[[#This Row],[Interest]],"")</f>
        <v/>
      </c>
      <c r="I37" s="41" t="str">
        <f ca="1">IF(PaymentSchedule3[[#This Row],[Payment number]]&lt;&gt;"",PaymentSchedule3[[#This Row],[Beginning
balance]]*(InterestRate/PaymentsPerYear),"")</f>
        <v/>
      </c>
      <c r="J37" s="41" t="str">
        <f ca="1">IF(PaymentSchedule3[[#This Row],[Payment number]]&lt;&gt;"",IF(PaymentSchedule3[[#This Row],[Scheduled payment]]+PaymentSchedule3[[#This Row],[Extra
payment]]&lt;=PaymentSchedule3[[#This Row],[Beginning
balance]],PaymentSchedule3[[#This Row],[Beginning
balance]]-PaymentSchedule3[[#This Row],[Principal]],0),"")</f>
        <v/>
      </c>
      <c r="K37" s="41" t="str">
        <f ca="1">IF(PaymentSchedule3[[#This Row],[Payment number]]&lt;&gt;"",SUM(INDEX(PaymentSchedule3[Interest],1,1):PaymentSchedule3[[#This Row],[Interest]]),"")</f>
        <v/>
      </c>
    </row>
    <row r="38" spans="2:11" ht="24" customHeight="1" x14ac:dyDescent="0.25">
      <c r="B38" s="39" t="str">
        <f ca="1">IF(LoanIsGood,IF(ROW()-ROW(PaymentSchedule3[[#Headers],[Payment number]])&gt;ScheduledNumberOfPayments,"",ROW()-ROW(PaymentSchedule3[[#Headers],[Payment number]])),"")</f>
        <v/>
      </c>
      <c r="C38" s="40" t="str">
        <f ca="1">IF(PaymentSchedule3[[#This Row],[Payment number]]&lt;&gt;"",EOMONTH(LoanStartDate,ROW(PaymentSchedule3[[#This Row],[Payment number]])-ROW(PaymentSchedule3[[#Headers],[Payment number]])-2)+DAY(LoanStartDate),"")</f>
        <v/>
      </c>
      <c r="D38" s="41" t="str">
        <f ca="1">IF(PaymentSchedule3[[#This Row],[Payment number]]&lt;&gt;"",IF(ROW()-ROW(PaymentSchedule3[[#Headers],[Beginning
balance]])=1,LoanAmount,INDEX(PaymentSchedule3[Ending
balance],ROW()-ROW(PaymentSchedule3[[#Headers],[Beginning
balance]])-1)),"")</f>
        <v/>
      </c>
      <c r="E38" s="41" t="str">
        <f ca="1">IF(PaymentSchedule3[[#This Row],[Payment number]]&lt;&gt;"",ScheduledPayment,"")</f>
        <v/>
      </c>
      <c r="F38"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8"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8" s="41" t="str">
        <f ca="1">IF(PaymentSchedule3[[#This Row],[Payment number]]&lt;&gt;"",PaymentSchedule3[[#This Row],[Total
payment]]-PaymentSchedule3[[#This Row],[Interest]],"")</f>
        <v/>
      </c>
      <c r="I38" s="41" t="str">
        <f ca="1">IF(PaymentSchedule3[[#This Row],[Payment number]]&lt;&gt;"",PaymentSchedule3[[#This Row],[Beginning
balance]]*(InterestRate/PaymentsPerYear),"")</f>
        <v/>
      </c>
      <c r="J38" s="41" t="str">
        <f ca="1">IF(PaymentSchedule3[[#This Row],[Payment number]]&lt;&gt;"",IF(PaymentSchedule3[[#This Row],[Scheduled payment]]+PaymentSchedule3[[#This Row],[Extra
payment]]&lt;=PaymentSchedule3[[#This Row],[Beginning
balance]],PaymentSchedule3[[#This Row],[Beginning
balance]]-PaymentSchedule3[[#This Row],[Principal]],0),"")</f>
        <v/>
      </c>
      <c r="K38" s="41" t="str">
        <f ca="1">IF(PaymentSchedule3[[#This Row],[Payment number]]&lt;&gt;"",SUM(INDEX(PaymentSchedule3[Interest],1,1):PaymentSchedule3[[#This Row],[Interest]]),"")</f>
        <v/>
      </c>
    </row>
    <row r="39" spans="2:11" ht="24" customHeight="1" x14ac:dyDescent="0.25">
      <c r="B39" s="39" t="str">
        <f ca="1">IF(LoanIsGood,IF(ROW()-ROW(PaymentSchedule3[[#Headers],[Payment number]])&gt;ScheduledNumberOfPayments,"",ROW()-ROW(PaymentSchedule3[[#Headers],[Payment number]])),"")</f>
        <v/>
      </c>
      <c r="C39" s="40" t="str">
        <f ca="1">IF(PaymentSchedule3[[#This Row],[Payment number]]&lt;&gt;"",EOMONTH(LoanStartDate,ROW(PaymentSchedule3[[#This Row],[Payment number]])-ROW(PaymentSchedule3[[#Headers],[Payment number]])-2)+DAY(LoanStartDate),"")</f>
        <v/>
      </c>
      <c r="D39" s="41" t="str">
        <f ca="1">IF(PaymentSchedule3[[#This Row],[Payment number]]&lt;&gt;"",IF(ROW()-ROW(PaymentSchedule3[[#Headers],[Beginning
balance]])=1,LoanAmount,INDEX(PaymentSchedule3[Ending
balance],ROW()-ROW(PaymentSchedule3[[#Headers],[Beginning
balance]])-1)),"")</f>
        <v/>
      </c>
      <c r="E39" s="41" t="str">
        <f ca="1">IF(PaymentSchedule3[[#This Row],[Payment number]]&lt;&gt;"",ScheduledPayment,"")</f>
        <v/>
      </c>
      <c r="F39"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39"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39" s="41" t="str">
        <f ca="1">IF(PaymentSchedule3[[#This Row],[Payment number]]&lt;&gt;"",PaymentSchedule3[[#This Row],[Total
payment]]-PaymentSchedule3[[#This Row],[Interest]],"")</f>
        <v/>
      </c>
      <c r="I39" s="41" t="str">
        <f ca="1">IF(PaymentSchedule3[[#This Row],[Payment number]]&lt;&gt;"",PaymentSchedule3[[#This Row],[Beginning
balance]]*(InterestRate/PaymentsPerYear),"")</f>
        <v/>
      </c>
      <c r="J39" s="41" t="str">
        <f ca="1">IF(PaymentSchedule3[[#This Row],[Payment number]]&lt;&gt;"",IF(PaymentSchedule3[[#This Row],[Scheduled payment]]+PaymentSchedule3[[#This Row],[Extra
payment]]&lt;=PaymentSchedule3[[#This Row],[Beginning
balance]],PaymentSchedule3[[#This Row],[Beginning
balance]]-PaymentSchedule3[[#This Row],[Principal]],0),"")</f>
        <v/>
      </c>
      <c r="K39" s="41" t="str">
        <f ca="1">IF(PaymentSchedule3[[#This Row],[Payment number]]&lt;&gt;"",SUM(INDEX(PaymentSchedule3[Interest],1,1):PaymentSchedule3[[#This Row],[Interest]]),"")</f>
        <v/>
      </c>
    </row>
    <row r="40" spans="2:11" ht="24" customHeight="1" x14ac:dyDescent="0.25">
      <c r="B40" s="39" t="str">
        <f ca="1">IF(LoanIsGood,IF(ROW()-ROW(PaymentSchedule3[[#Headers],[Payment number]])&gt;ScheduledNumberOfPayments,"",ROW()-ROW(PaymentSchedule3[[#Headers],[Payment number]])),"")</f>
        <v/>
      </c>
      <c r="C40" s="40" t="str">
        <f ca="1">IF(PaymentSchedule3[[#This Row],[Payment number]]&lt;&gt;"",EOMONTH(LoanStartDate,ROW(PaymentSchedule3[[#This Row],[Payment number]])-ROW(PaymentSchedule3[[#Headers],[Payment number]])-2)+DAY(LoanStartDate),"")</f>
        <v/>
      </c>
      <c r="D40" s="41" t="str">
        <f ca="1">IF(PaymentSchedule3[[#This Row],[Payment number]]&lt;&gt;"",IF(ROW()-ROW(PaymentSchedule3[[#Headers],[Beginning
balance]])=1,LoanAmount,INDEX(PaymentSchedule3[Ending
balance],ROW()-ROW(PaymentSchedule3[[#Headers],[Beginning
balance]])-1)),"")</f>
        <v/>
      </c>
      <c r="E40" s="41" t="str">
        <f ca="1">IF(PaymentSchedule3[[#This Row],[Payment number]]&lt;&gt;"",ScheduledPayment,"")</f>
        <v/>
      </c>
      <c r="F40"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0"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0" s="41" t="str">
        <f ca="1">IF(PaymentSchedule3[[#This Row],[Payment number]]&lt;&gt;"",PaymentSchedule3[[#This Row],[Total
payment]]-PaymentSchedule3[[#This Row],[Interest]],"")</f>
        <v/>
      </c>
      <c r="I40" s="41" t="str">
        <f ca="1">IF(PaymentSchedule3[[#This Row],[Payment number]]&lt;&gt;"",PaymentSchedule3[[#This Row],[Beginning
balance]]*(InterestRate/PaymentsPerYear),"")</f>
        <v/>
      </c>
      <c r="J40" s="41" t="str">
        <f ca="1">IF(PaymentSchedule3[[#This Row],[Payment number]]&lt;&gt;"",IF(PaymentSchedule3[[#This Row],[Scheduled payment]]+PaymentSchedule3[[#This Row],[Extra
payment]]&lt;=PaymentSchedule3[[#This Row],[Beginning
balance]],PaymentSchedule3[[#This Row],[Beginning
balance]]-PaymentSchedule3[[#This Row],[Principal]],0),"")</f>
        <v/>
      </c>
      <c r="K40" s="41" t="str">
        <f ca="1">IF(PaymentSchedule3[[#This Row],[Payment number]]&lt;&gt;"",SUM(INDEX(PaymentSchedule3[Interest],1,1):PaymentSchedule3[[#This Row],[Interest]]),"")</f>
        <v/>
      </c>
    </row>
    <row r="41" spans="2:11" ht="24" customHeight="1" x14ac:dyDescent="0.25">
      <c r="B41" s="39" t="str">
        <f ca="1">IF(LoanIsGood,IF(ROW()-ROW(PaymentSchedule3[[#Headers],[Payment number]])&gt;ScheduledNumberOfPayments,"",ROW()-ROW(PaymentSchedule3[[#Headers],[Payment number]])),"")</f>
        <v/>
      </c>
      <c r="C41" s="40" t="str">
        <f ca="1">IF(PaymentSchedule3[[#This Row],[Payment number]]&lt;&gt;"",EOMONTH(LoanStartDate,ROW(PaymentSchedule3[[#This Row],[Payment number]])-ROW(PaymentSchedule3[[#Headers],[Payment number]])-2)+DAY(LoanStartDate),"")</f>
        <v/>
      </c>
      <c r="D41" s="41" t="str">
        <f ca="1">IF(PaymentSchedule3[[#This Row],[Payment number]]&lt;&gt;"",IF(ROW()-ROW(PaymentSchedule3[[#Headers],[Beginning
balance]])=1,LoanAmount,INDEX(PaymentSchedule3[Ending
balance],ROW()-ROW(PaymentSchedule3[[#Headers],[Beginning
balance]])-1)),"")</f>
        <v/>
      </c>
      <c r="E41" s="41" t="str">
        <f ca="1">IF(PaymentSchedule3[[#This Row],[Payment number]]&lt;&gt;"",ScheduledPayment,"")</f>
        <v/>
      </c>
      <c r="F41"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1"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1" s="41" t="str">
        <f ca="1">IF(PaymentSchedule3[[#This Row],[Payment number]]&lt;&gt;"",PaymentSchedule3[[#This Row],[Total
payment]]-PaymentSchedule3[[#This Row],[Interest]],"")</f>
        <v/>
      </c>
      <c r="I41" s="41" t="str">
        <f ca="1">IF(PaymentSchedule3[[#This Row],[Payment number]]&lt;&gt;"",PaymentSchedule3[[#This Row],[Beginning
balance]]*(InterestRate/PaymentsPerYear),"")</f>
        <v/>
      </c>
      <c r="J41" s="41" t="str">
        <f ca="1">IF(PaymentSchedule3[[#This Row],[Payment number]]&lt;&gt;"",IF(PaymentSchedule3[[#This Row],[Scheduled payment]]+PaymentSchedule3[[#This Row],[Extra
payment]]&lt;=PaymentSchedule3[[#This Row],[Beginning
balance]],PaymentSchedule3[[#This Row],[Beginning
balance]]-PaymentSchedule3[[#This Row],[Principal]],0),"")</f>
        <v/>
      </c>
      <c r="K41" s="41" t="str">
        <f ca="1">IF(PaymentSchedule3[[#This Row],[Payment number]]&lt;&gt;"",SUM(INDEX(PaymentSchedule3[Interest],1,1):PaymentSchedule3[[#This Row],[Interest]]),"")</f>
        <v/>
      </c>
    </row>
    <row r="42" spans="2:11" ht="24" customHeight="1" x14ac:dyDescent="0.25">
      <c r="B42" s="39" t="str">
        <f ca="1">IF(LoanIsGood,IF(ROW()-ROW(PaymentSchedule3[[#Headers],[Payment number]])&gt;ScheduledNumberOfPayments,"",ROW()-ROW(PaymentSchedule3[[#Headers],[Payment number]])),"")</f>
        <v/>
      </c>
      <c r="C42" s="40" t="str">
        <f ca="1">IF(PaymentSchedule3[[#This Row],[Payment number]]&lt;&gt;"",EOMONTH(LoanStartDate,ROW(PaymentSchedule3[[#This Row],[Payment number]])-ROW(PaymentSchedule3[[#Headers],[Payment number]])-2)+DAY(LoanStartDate),"")</f>
        <v/>
      </c>
      <c r="D42" s="41" t="str">
        <f ca="1">IF(PaymentSchedule3[[#This Row],[Payment number]]&lt;&gt;"",IF(ROW()-ROW(PaymentSchedule3[[#Headers],[Beginning
balance]])=1,LoanAmount,INDEX(PaymentSchedule3[Ending
balance],ROW()-ROW(PaymentSchedule3[[#Headers],[Beginning
balance]])-1)),"")</f>
        <v/>
      </c>
      <c r="E42" s="41" t="str">
        <f ca="1">IF(PaymentSchedule3[[#This Row],[Payment number]]&lt;&gt;"",ScheduledPayment,"")</f>
        <v/>
      </c>
      <c r="F42"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2"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2" s="41" t="str">
        <f ca="1">IF(PaymentSchedule3[[#This Row],[Payment number]]&lt;&gt;"",PaymentSchedule3[[#This Row],[Total
payment]]-PaymentSchedule3[[#This Row],[Interest]],"")</f>
        <v/>
      </c>
      <c r="I42" s="41" t="str">
        <f ca="1">IF(PaymentSchedule3[[#This Row],[Payment number]]&lt;&gt;"",PaymentSchedule3[[#This Row],[Beginning
balance]]*(InterestRate/PaymentsPerYear),"")</f>
        <v/>
      </c>
      <c r="J42" s="41" t="str">
        <f ca="1">IF(PaymentSchedule3[[#This Row],[Payment number]]&lt;&gt;"",IF(PaymentSchedule3[[#This Row],[Scheduled payment]]+PaymentSchedule3[[#This Row],[Extra
payment]]&lt;=PaymentSchedule3[[#This Row],[Beginning
balance]],PaymentSchedule3[[#This Row],[Beginning
balance]]-PaymentSchedule3[[#This Row],[Principal]],0),"")</f>
        <v/>
      </c>
      <c r="K42" s="41" t="str">
        <f ca="1">IF(PaymentSchedule3[[#This Row],[Payment number]]&lt;&gt;"",SUM(INDEX(PaymentSchedule3[Interest],1,1):PaymentSchedule3[[#This Row],[Interest]]),"")</f>
        <v/>
      </c>
    </row>
    <row r="43" spans="2:11" ht="24" customHeight="1" x14ac:dyDescent="0.25">
      <c r="B43" s="39" t="str">
        <f ca="1">IF(LoanIsGood,IF(ROW()-ROW(PaymentSchedule3[[#Headers],[Payment number]])&gt;ScheduledNumberOfPayments,"",ROW()-ROW(PaymentSchedule3[[#Headers],[Payment number]])),"")</f>
        <v/>
      </c>
      <c r="C43" s="40" t="str">
        <f ca="1">IF(PaymentSchedule3[[#This Row],[Payment number]]&lt;&gt;"",EOMONTH(LoanStartDate,ROW(PaymentSchedule3[[#This Row],[Payment number]])-ROW(PaymentSchedule3[[#Headers],[Payment number]])-2)+DAY(LoanStartDate),"")</f>
        <v/>
      </c>
      <c r="D43" s="41" t="str">
        <f ca="1">IF(PaymentSchedule3[[#This Row],[Payment number]]&lt;&gt;"",IF(ROW()-ROW(PaymentSchedule3[[#Headers],[Beginning
balance]])=1,LoanAmount,INDEX(PaymentSchedule3[Ending
balance],ROW()-ROW(PaymentSchedule3[[#Headers],[Beginning
balance]])-1)),"")</f>
        <v/>
      </c>
      <c r="E43" s="41" t="str">
        <f ca="1">IF(PaymentSchedule3[[#This Row],[Payment number]]&lt;&gt;"",ScheduledPayment,"")</f>
        <v/>
      </c>
      <c r="F43"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3"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3" s="41" t="str">
        <f ca="1">IF(PaymentSchedule3[[#This Row],[Payment number]]&lt;&gt;"",PaymentSchedule3[[#This Row],[Total
payment]]-PaymentSchedule3[[#This Row],[Interest]],"")</f>
        <v/>
      </c>
      <c r="I43" s="41" t="str">
        <f ca="1">IF(PaymentSchedule3[[#This Row],[Payment number]]&lt;&gt;"",PaymentSchedule3[[#This Row],[Beginning
balance]]*(InterestRate/PaymentsPerYear),"")</f>
        <v/>
      </c>
      <c r="J43" s="41" t="str">
        <f ca="1">IF(PaymentSchedule3[[#This Row],[Payment number]]&lt;&gt;"",IF(PaymentSchedule3[[#This Row],[Scheduled payment]]+PaymentSchedule3[[#This Row],[Extra
payment]]&lt;=PaymentSchedule3[[#This Row],[Beginning
balance]],PaymentSchedule3[[#This Row],[Beginning
balance]]-PaymentSchedule3[[#This Row],[Principal]],0),"")</f>
        <v/>
      </c>
      <c r="K43" s="41" t="str">
        <f ca="1">IF(PaymentSchedule3[[#This Row],[Payment number]]&lt;&gt;"",SUM(INDEX(PaymentSchedule3[Interest],1,1):PaymentSchedule3[[#This Row],[Interest]]),"")</f>
        <v/>
      </c>
    </row>
    <row r="44" spans="2:11" ht="24" customHeight="1" x14ac:dyDescent="0.25">
      <c r="B44" s="39" t="str">
        <f ca="1">IF(LoanIsGood,IF(ROW()-ROW(PaymentSchedule3[[#Headers],[Payment number]])&gt;ScheduledNumberOfPayments,"",ROW()-ROW(PaymentSchedule3[[#Headers],[Payment number]])),"")</f>
        <v/>
      </c>
      <c r="C44" s="40" t="str">
        <f ca="1">IF(PaymentSchedule3[[#This Row],[Payment number]]&lt;&gt;"",EOMONTH(LoanStartDate,ROW(PaymentSchedule3[[#This Row],[Payment number]])-ROW(PaymentSchedule3[[#Headers],[Payment number]])-2)+DAY(LoanStartDate),"")</f>
        <v/>
      </c>
      <c r="D44" s="41" t="str">
        <f ca="1">IF(PaymentSchedule3[[#This Row],[Payment number]]&lt;&gt;"",IF(ROW()-ROW(PaymentSchedule3[[#Headers],[Beginning
balance]])=1,LoanAmount,INDEX(PaymentSchedule3[Ending
balance],ROW()-ROW(PaymentSchedule3[[#Headers],[Beginning
balance]])-1)),"")</f>
        <v/>
      </c>
      <c r="E44" s="41" t="str">
        <f ca="1">IF(PaymentSchedule3[[#This Row],[Payment number]]&lt;&gt;"",ScheduledPayment,"")</f>
        <v/>
      </c>
      <c r="F44"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4"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4" s="41" t="str">
        <f ca="1">IF(PaymentSchedule3[[#This Row],[Payment number]]&lt;&gt;"",PaymentSchedule3[[#This Row],[Total
payment]]-PaymentSchedule3[[#This Row],[Interest]],"")</f>
        <v/>
      </c>
      <c r="I44" s="41" t="str">
        <f ca="1">IF(PaymentSchedule3[[#This Row],[Payment number]]&lt;&gt;"",PaymentSchedule3[[#This Row],[Beginning
balance]]*(InterestRate/PaymentsPerYear),"")</f>
        <v/>
      </c>
      <c r="J44" s="41" t="str">
        <f ca="1">IF(PaymentSchedule3[[#This Row],[Payment number]]&lt;&gt;"",IF(PaymentSchedule3[[#This Row],[Scheduled payment]]+PaymentSchedule3[[#This Row],[Extra
payment]]&lt;=PaymentSchedule3[[#This Row],[Beginning
balance]],PaymentSchedule3[[#This Row],[Beginning
balance]]-PaymentSchedule3[[#This Row],[Principal]],0),"")</f>
        <v/>
      </c>
      <c r="K44" s="41" t="str">
        <f ca="1">IF(PaymentSchedule3[[#This Row],[Payment number]]&lt;&gt;"",SUM(INDEX(PaymentSchedule3[Interest],1,1):PaymentSchedule3[[#This Row],[Interest]]),"")</f>
        <v/>
      </c>
    </row>
    <row r="45" spans="2:11" ht="24" customHeight="1" x14ac:dyDescent="0.25">
      <c r="B45" s="39" t="str">
        <f ca="1">IF(LoanIsGood,IF(ROW()-ROW(PaymentSchedule3[[#Headers],[Payment number]])&gt;ScheduledNumberOfPayments,"",ROW()-ROW(PaymentSchedule3[[#Headers],[Payment number]])),"")</f>
        <v/>
      </c>
      <c r="C45" s="40" t="str">
        <f ca="1">IF(PaymentSchedule3[[#This Row],[Payment number]]&lt;&gt;"",EOMONTH(LoanStartDate,ROW(PaymentSchedule3[[#This Row],[Payment number]])-ROW(PaymentSchedule3[[#Headers],[Payment number]])-2)+DAY(LoanStartDate),"")</f>
        <v/>
      </c>
      <c r="D45" s="41" t="str">
        <f ca="1">IF(PaymentSchedule3[[#This Row],[Payment number]]&lt;&gt;"",IF(ROW()-ROW(PaymentSchedule3[[#Headers],[Beginning
balance]])=1,LoanAmount,INDEX(PaymentSchedule3[Ending
balance],ROW()-ROW(PaymentSchedule3[[#Headers],[Beginning
balance]])-1)),"")</f>
        <v/>
      </c>
      <c r="E45" s="41" t="str">
        <f ca="1">IF(PaymentSchedule3[[#This Row],[Payment number]]&lt;&gt;"",ScheduledPayment,"")</f>
        <v/>
      </c>
      <c r="F45"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5"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5" s="41" t="str">
        <f ca="1">IF(PaymentSchedule3[[#This Row],[Payment number]]&lt;&gt;"",PaymentSchedule3[[#This Row],[Total
payment]]-PaymentSchedule3[[#This Row],[Interest]],"")</f>
        <v/>
      </c>
      <c r="I45" s="41" t="str">
        <f ca="1">IF(PaymentSchedule3[[#This Row],[Payment number]]&lt;&gt;"",PaymentSchedule3[[#This Row],[Beginning
balance]]*(InterestRate/PaymentsPerYear),"")</f>
        <v/>
      </c>
      <c r="J45" s="41" t="str">
        <f ca="1">IF(PaymentSchedule3[[#This Row],[Payment number]]&lt;&gt;"",IF(PaymentSchedule3[[#This Row],[Scheduled payment]]+PaymentSchedule3[[#This Row],[Extra
payment]]&lt;=PaymentSchedule3[[#This Row],[Beginning
balance]],PaymentSchedule3[[#This Row],[Beginning
balance]]-PaymentSchedule3[[#This Row],[Principal]],0),"")</f>
        <v/>
      </c>
      <c r="K45" s="41" t="str">
        <f ca="1">IF(PaymentSchedule3[[#This Row],[Payment number]]&lt;&gt;"",SUM(INDEX(PaymentSchedule3[Interest],1,1):PaymentSchedule3[[#This Row],[Interest]]),"")</f>
        <v/>
      </c>
    </row>
    <row r="46" spans="2:11" ht="24" customHeight="1" x14ac:dyDescent="0.25">
      <c r="B46" s="39" t="str">
        <f ca="1">IF(LoanIsGood,IF(ROW()-ROW(PaymentSchedule3[[#Headers],[Payment number]])&gt;ScheduledNumberOfPayments,"",ROW()-ROW(PaymentSchedule3[[#Headers],[Payment number]])),"")</f>
        <v/>
      </c>
      <c r="C46" s="40" t="str">
        <f ca="1">IF(PaymentSchedule3[[#This Row],[Payment number]]&lt;&gt;"",EOMONTH(LoanStartDate,ROW(PaymentSchedule3[[#This Row],[Payment number]])-ROW(PaymentSchedule3[[#Headers],[Payment number]])-2)+DAY(LoanStartDate),"")</f>
        <v/>
      </c>
      <c r="D46" s="41" t="str">
        <f ca="1">IF(PaymentSchedule3[[#This Row],[Payment number]]&lt;&gt;"",IF(ROW()-ROW(PaymentSchedule3[[#Headers],[Beginning
balance]])=1,LoanAmount,INDEX(PaymentSchedule3[Ending
balance],ROW()-ROW(PaymentSchedule3[[#Headers],[Beginning
balance]])-1)),"")</f>
        <v/>
      </c>
      <c r="E46" s="41" t="str">
        <f ca="1">IF(PaymentSchedule3[[#This Row],[Payment number]]&lt;&gt;"",ScheduledPayment,"")</f>
        <v/>
      </c>
      <c r="F46"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6"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6" s="41" t="str">
        <f ca="1">IF(PaymentSchedule3[[#This Row],[Payment number]]&lt;&gt;"",PaymentSchedule3[[#This Row],[Total
payment]]-PaymentSchedule3[[#This Row],[Interest]],"")</f>
        <v/>
      </c>
      <c r="I46" s="41" t="str">
        <f ca="1">IF(PaymentSchedule3[[#This Row],[Payment number]]&lt;&gt;"",PaymentSchedule3[[#This Row],[Beginning
balance]]*(InterestRate/PaymentsPerYear),"")</f>
        <v/>
      </c>
      <c r="J46" s="41" t="str">
        <f ca="1">IF(PaymentSchedule3[[#This Row],[Payment number]]&lt;&gt;"",IF(PaymentSchedule3[[#This Row],[Scheduled payment]]+PaymentSchedule3[[#This Row],[Extra
payment]]&lt;=PaymentSchedule3[[#This Row],[Beginning
balance]],PaymentSchedule3[[#This Row],[Beginning
balance]]-PaymentSchedule3[[#This Row],[Principal]],0),"")</f>
        <v/>
      </c>
      <c r="K46" s="41" t="str">
        <f ca="1">IF(PaymentSchedule3[[#This Row],[Payment number]]&lt;&gt;"",SUM(INDEX(PaymentSchedule3[Interest],1,1):PaymentSchedule3[[#This Row],[Interest]]),"")</f>
        <v/>
      </c>
    </row>
    <row r="47" spans="2:11" ht="24" customHeight="1" x14ac:dyDescent="0.25">
      <c r="B47" s="39" t="str">
        <f ca="1">IF(LoanIsGood,IF(ROW()-ROW(PaymentSchedule3[[#Headers],[Payment number]])&gt;ScheduledNumberOfPayments,"",ROW()-ROW(PaymentSchedule3[[#Headers],[Payment number]])),"")</f>
        <v/>
      </c>
      <c r="C47" s="40" t="str">
        <f ca="1">IF(PaymentSchedule3[[#This Row],[Payment number]]&lt;&gt;"",EOMONTH(LoanStartDate,ROW(PaymentSchedule3[[#This Row],[Payment number]])-ROW(PaymentSchedule3[[#Headers],[Payment number]])-2)+DAY(LoanStartDate),"")</f>
        <v/>
      </c>
      <c r="D47" s="41" t="str">
        <f ca="1">IF(PaymentSchedule3[[#This Row],[Payment number]]&lt;&gt;"",IF(ROW()-ROW(PaymentSchedule3[[#Headers],[Beginning
balance]])=1,LoanAmount,INDEX(PaymentSchedule3[Ending
balance],ROW()-ROW(PaymentSchedule3[[#Headers],[Beginning
balance]])-1)),"")</f>
        <v/>
      </c>
      <c r="E47" s="41" t="str">
        <f ca="1">IF(PaymentSchedule3[[#This Row],[Payment number]]&lt;&gt;"",ScheduledPayment,"")</f>
        <v/>
      </c>
      <c r="F47"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7"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7" s="41" t="str">
        <f ca="1">IF(PaymentSchedule3[[#This Row],[Payment number]]&lt;&gt;"",PaymentSchedule3[[#This Row],[Total
payment]]-PaymentSchedule3[[#This Row],[Interest]],"")</f>
        <v/>
      </c>
      <c r="I47" s="41" t="str">
        <f ca="1">IF(PaymentSchedule3[[#This Row],[Payment number]]&lt;&gt;"",PaymentSchedule3[[#This Row],[Beginning
balance]]*(InterestRate/PaymentsPerYear),"")</f>
        <v/>
      </c>
      <c r="J47" s="41" t="str">
        <f ca="1">IF(PaymentSchedule3[[#This Row],[Payment number]]&lt;&gt;"",IF(PaymentSchedule3[[#This Row],[Scheduled payment]]+PaymentSchedule3[[#This Row],[Extra
payment]]&lt;=PaymentSchedule3[[#This Row],[Beginning
balance]],PaymentSchedule3[[#This Row],[Beginning
balance]]-PaymentSchedule3[[#This Row],[Principal]],0),"")</f>
        <v/>
      </c>
      <c r="K47" s="41" t="str">
        <f ca="1">IF(PaymentSchedule3[[#This Row],[Payment number]]&lt;&gt;"",SUM(INDEX(PaymentSchedule3[Interest],1,1):PaymentSchedule3[[#This Row],[Interest]]),"")</f>
        <v/>
      </c>
    </row>
    <row r="48" spans="2:11" ht="24" customHeight="1" x14ac:dyDescent="0.25">
      <c r="B48" s="39" t="str">
        <f ca="1">IF(LoanIsGood,IF(ROW()-ROW(PaymentSchedule3[[#Headers],[Payment number]])&gt;ScheduledNumberOfPayments,"",ROW()-ROW(PaymentSchedule3[[#Headers],[Payment number]])),"")</f>
        <v/>
      </c>
      <c r="C48" s="40" t="str">
        <f ca="1">IF(PaymentSchedule3[[#This Row],[Payment number]]&lt;&gt;"",EOMONTH(LoanStartDate,ROW(PaymentSchedule3[[#This Row],[Payment number]])-ROW(PaymentSchedule3[[#Headers],[Payment number]])-2)+DAY(LoanStartDate),"")</f>
        <v/>
      </c>
      <c r="D48" s="41" t="str">
        <f ca="1">IF(PaymentSchedule3[[#This Row],[Payment number]]&lt;&gt;"",IF(ROW()-ROW(PaymentSchedule3[[#Headers],[Beginning
balance]])=1,LoanAmount,INDEX(PaymentSchedule3[Ending
balance],ROW()-ROW(PaymentSchedule3[[#Headers],[Beginning
balance]])-1)),"")</f>
        <v/>
      </c>
      <c r="E48" s="41" t="str">
        <f ca="1">IF(PaymentSchedule3[[#This Row],[Payment number]]&lt;&gt;"",ScheduledPayment,"")</f>
        <v/>
      </c>
      <c r="F48"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8"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8" s="41" t="str">
        <f ca="1">IF(PaymentSchedule3[[#This Row],[Payment number]]&lt;&gt;"",PaymentSchedule3[[#This Row],[Total
payment]]-PaymentSchedule3[[#This Row],[Interest]],"")</f>
        <v/>
      </c>
      <c r="I48" s="41" t="str">
        <f ca="1">IF(PaymentSchedule3[[#This Row],[Payment number]]&lt;&gt;"",PaymentSchedule3[[#This Row],[Beginning
balance]]*(InterestRate/PaymentsPerYear),"")</f>
        <v/>
      </c>
      <c r="J48" s="41" t="str">
        <f ca="1">IF(PaymentSchedule3[[#This Row],[Payment number]]&lt;&gt;"",IF(PaymentSchedule3[[#This Row],[Scheduled payment]]+PaymentSchedule3[[#This Row],[Extra
payment]]&lt;=PaymentSchedule3[[#This Row],[Beginning
balance]],PaymentSchedule3[[#This Row],[Beginning
balance]]-PaymentSchedule3[[#This Row],[Principal]],0),"")</f>
        <v/>
      </c>
      <c r="K48" s="41" t="str">
        <f ca="1">IF(PaymentSchedule3[[#This Row],[Payment number]]&lt;&gt;"",SUM(INDEX(PaymentSchedule3[Interest],1,1):PaymentSchedule3[[#This Row],[Interest]]),"")</f>
        <v/>
      </c>
    </row>
    <row r="49" spans="2:11" ht="24" customHeight="1" x14ac:dyDescent="0.25">
      <c r="B49" s="39" t="str">
        <f ca="1">IF(LoanIsGood,IF(ROW()-ROW(PaymentSchedule3[[#Headers],[Payment number]])&gt;ScheduledNumberOfPayments,"",ROW()-ROW(PaymentSchedule3[[#Headers],[Payment number]])),"")</f>
        <v/>
      </c>
      <c r="C49" s="40" t="str">
        <f ca="1">IF(PaymentSchedule3[[#This Row],[Payment number]]&lt;&gt;"",EOMONTH(LoanStartDate,ROW(PaymentSchedule3[[#This Row],[Payment number]])-ROW(PaymentSchedule3[[#Headers],[Payment number]])-2)+DAY(LoanStartDate),"")</f>
        <v/>
      </c>
      <c r="D49" s="41" t="str">
        <f ca="1">IF(PaymentSchedule3[[#This Row],[Payment number]]&lt;&gt;"",IF(ROW()-ROW(PaymentSchedule3[[#Headers],[Beginning
balance]])=1,LoanAmount,INDEX(PaymentSchedule3[Ending
balance],ROW()-ROW(PaymentSchedule3[[#Headers],[Beginning
balance]])-1)),"")</f>
        <v/>
      </c>
      <c r="E49" s="41" t="str">
        <f ca="1">IF(PaymentSchedule3[[#This Row],[Payment number]]&lt;&gt;"",ScheduledPayment,"")</f>
        <v/>
      </c>
      <c r="F49"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49"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49" s="41" t="str">
        <f ca="1">IF(PaymentSchedule3[[#This Row],[Payment number]]&lt;&gt;"",PaymentSchedule3[[#This Row],[Total
payment]]-PaymentSchedule3[[#This Row],[Interest]],"")</f>
        <v/>
      </c>
      <c r="I49" s="41" t="str">
        <f ca="1">IF(PaymentSchedule3[[#This Row],[Payment number]]&lt;&gt;"",PaymentSchedule3[[#This Row],[Beginning
balance]]*(InterestRate/PaymentsPerYear),"")</f>
        <v/>
      </c>
      <c r="J49" s="41" t="str">
        <f ca="1">IF(PaymentSchedule3[[#This Row],[Payment number]]&lt;&gt;"",IF(PaymentSchedule3[[#This Row],[Scheduled payment]]+PaymentSchedule3[[#This Row],[Extra
payment]]&lt;=PaymentSchedule3[[#This Row],[Beginning
balance]],PaymentSchedule3[[#This Row],[Beginning
balance]]-PaymentSchedule3[[#This Row],[Principal]],0),"")</f>
        <v/>
      </c>
      <c r="K49" s="41" t="str">
        <f ca="1">IF(PaymentSchedule3[[#This Row],[Payment number]]&lt;&gt;"",SUM(INDEX(PaymentSchedule3[Interest],1,1):PaymentSchedule3[[#This Row],[Interest]]),"")</f>
        <v/>
      </c>
    </row>
    <row r="50" spans="2:11" ht="24" customHeight="1" x14ac:dyDescent="0.25">
      <c r="B50" s="39" t="str">
        <f ca="1">IF(LoanIsGood,IF(ROW()-ROW(PaymentSchedule3[[#Headers],[Payment number]])&gt;ScheduledNumberOfPayments,"",ROW()-ROW(PaymentSchedule3[[#Headers],[Payment number]])),"")</f>
        <v/>
      </c>
      <c r="C50" s="40" t="str">
        <f ca="1">IF(PaymentSchedule3[[#This Row],[Payment number]]&lt;&gt;"",EOMONTH(LoanStartDate,ROW(PaymentSchedule3[[#This Row],[Payment number]])-ROW(PaymentSchedule3[[#Headers],[Payment number]])-2)+DAY(LoanStartDate),"")</f>
        <v/>
      </c>
      <c r="D50" s="41" t="str">
        <f ca="1">IF(PaymentSchedule3[[#This Row],[Payment number]]&lt;&gt;"",IF(ROW()-ROW(PaymentSchedule3[[#Headers],[Beginning
balance]])=1,LoanAmount,INDEX(PaymentSchedule3[Ending
balance],ROW()-ROW(PaymentSchedule3[[#Headers],[Beginning
balance]])-1)),"")</f>
        <v/>
      </c>
      <c r="E50" s="41" t="str">
        <f ca="1">IF(PaymentSchedule3[[#This Row],[Payment number]]&lt;&gt;"",ScheduledPayment,"")</f>
        <v/>
      </c>
      <c r="F50"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0"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0" s="41" t="str">
        <f ca="1">IF(PaymentSchedule3[[#This Row],[Payment number]]&lt;&gt;"",PaymentSchedule3[[#This Row],[Total
payment]]-PaymentSchedule3[[#This Row],[Interest]],"")</f>
        <v/>
      </c>
      <c r="I50" s="41" t="str">
        <f ca="1">IF(PaymentSchedule3[[#This Row],[Payment number]]&lt;&gt;"",PaymentSchedule3[[#This Row],[Beginning
balance]]*(InterestRate/PaymentsPerYear),"")</f>
        <v/>
      </c>
      <c r="J50" s="41" t="str">
        <f ca="1">IF(PaymentSchedule3[[#This Row],[Payment number]]&lt;&gt;"",IF(PaymentSchedule3[[#This Row],[Scheduled payment]]+PaymentSchedule3[[#This Row],[Extra
payment]]&lt;=PaymentSchedule3[[#This Row],[Beginning
balance]],PaymentSchedule3[[#This Row],[Beginning
balance]]-PaymentSchedule3[[#This Row],[Principal]],0),"")</f>
        <v/>
      </c>
      <c r="K50" s="41" t="str">
        <f ca="1">IF(PaymentSchedule3[[#This Row],[Payment number]]&lt;&gt;"",SUM(INDEX(PaymentSchedule3[Interest],1,1):PaymentSchedule3[[#This Row],[Interest]]),"")</f>
        <v/>
      </c>
    </row>
    <row r="51" spans="2:11" ht="24" customHeight="1" x14ac:dyDescent="0.25">
      <c r="B51" s="39" t="str">
        <f ca="1">IF(LoanIsGood,IF(ROW()-ROW(PaymentSchedule3[[#Headers],[Payment number]])&gt;ScheduledNumberOfPayments,"",ROW()-ROW(PaymentSchedule3[[#Headers],[Payment number]])),"")</f>
        <v/>
      </c>
      <c r="C51" s="40" t="str">
        <f ca="1">IF(PaymentSchedule3[[#This Row],[Payment number]]&lt;&gt;"",EOMONTH(LoanStartDate,ROW(PaymentSchedule3[[#This Row],[Payment number]])-ROW(PaymentSchedule3[[#Headers],[Payment number]])-2)+DAY(LoanStartDate),"")</f>
        <v/>
      </c>
      <c r="D51" s="41" t="str">
        <f ca="1">IF(PaymentSchedule3[[#This Row],[Payment number]]&lt;&gt;"",IF(ROW()-ROW(PaymentSchedule3[[#Headers],[Beginning
balance]])=1,LoanAmount,INDEX(PaymentSchedule3[Ending
balance],ROW()-ROW(PaymentSchedule3[[#Headers],[Beginning
balance]])-1)),"")</f>
        <v/>
      </c>
      <c r="E51" s="41" t="str">
        <f ca="1">IF(PaymentSchedule3[[#This Row],[Payment number]]&lt;&gt;"",ScheduledPayment,"")</f>
        <v/>
      </c>
      <c r="F51"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1"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1" s="41" t="str">
        <f ca="1">IF(PaymentSchedule3[[#This Row],[Payment number]]&lt;&gt;"",PaymentSchedule3[[#This Row],[Total
payment]]-PaymentSchedule3[[#This Row],[Interest]],"")</f>
        <v/>
      </c>
      <c r="I51" s="41" t="str">
        <f ca="1">IF(PaymentSchedule3[[#This Row],[Payment number]]&lt;&gt;"",PaymentSchedule3[[#This Row],[Beginning
balance]]*(InterestRate/PaymentsPerYear),"")</f>
        <v/>
      </c>
      <c r="J51" s="41" t="str">
        <f ca="1">IF(PaymentSchedule3[[#This Row],[Payment number]]&lt;&gt;"",IF(PaymentSchedule3[[#This Row],[Scheduled payment]]+PaymentSchedule3[[#This Row],[Extra
payment]]&lt;=PaymentSchedule3[[#This Row],[Beginning
balance]],PaymentSchedule3[[#This Row],[Beginning
balance]]-PaymentSchedule3[[#This Row],[Principal]],0),"")</f>
        <v/>
      </c>
      <c r="K51" s="41" t="str">
        <f ca="1">IF(PaymentSchedule3[[#This Row],[Payment number]]&lt;&gt;"",SUM(INDEX(PaymentSchedule3[Interest],1,1):PaymentSchedule3[[#This Row],[Interest]]),"")</f>
        <v/>
      </c>
    </row>
    <row r="52" spans="2:11" ht="24" customHeight="1" x14ac:dyDescent="0.25">
      <c r="B52" s="39" t="str">
        <f ca="1">IF(LoanIsGood,IF(ROW()-ROW(PaymentSchedule3[[#Headers],[Payment number]])&gt;ScheduledNumberOfPayments,"",ROW()-ROW(PaymentSchedule3[[#Headers],[Payment number]])),"")</f>
        <v/>
      </c>
      <c r="C52" s="40" t="str">
        <f ca="1">IF(PaymentSchedule3[[#This Row],[Payment number]]&lt;&gt;"",EOMONTH(LoanStartDate,ROW(PaymentSchedule3[[#This Row],[Payment number]])-ROW(PaymentSchedule3[[#Headers],[Payment number]])-2)+DAY(LoanStartDate),"")</f>
        <v/>
      </c>
      <c r="D52" s="41" t="str">
        <f ca="1">IF(PaymentSchedule3[[#This Row],[Payment number]]&lt;&gt;"",IF(ROW()-ROW(PaymentSchedule3[[#Headers],[Beginning
balance]])=1,LoanAmount,INDEX(PaymentSchedule3[Ending
balance],ROW()-ROW(PaymentSchedule3[[#Headers],[Beginning
balance]])-1)),"")</f>
        <v/>
      </c>
      <c r="E52" s="41" t="str">
        <f ca="1">IF(PaymentSchedule3[[#This Row],[Payment number]]&lt;&gt;"",ScheduledPayment,"")</f>
        <v/>
      </c>
      <c r="F52"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2"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2" s="41" t="str">
        <f ca="1">IF(PaymentSchedule3[[#This Row],[Payment number]]&lt;&gt;"",PaymentSchedule3[[#This Row],[Total
payment]]-PaymentSchedule3[[#This Row],[Interest]],"")</f>
        <v/>
      </c>
      <c r="I52" s="41" t="str">
        <f ca="1">IF(PaymentSchedule3[[#This Row],[Payment number]]&lt;&gt;"",PaymentSchedule3[[#This Row],[Beginning
balance]]*(InterestRate/PaymentsPerYear),"")</f>
        <v/>
      </c>
      <c r="J52" s="41" t="str">
        <f ca="1">IF(PaymentSchedule3[[#This Row],[Payment number]]&lt;&gt;"",IF(PaymentSchedule3[[#This Row],[Scheduled payment]]+PaymentSchedule3[[#This Row],[Extra
payment]]&lt;=PaymentSchedule3[[#This Row],[Beginning
balance]],PaymentSchedule3[[#This Row],[Beginning
balance]]-PaymentSchedule3[[#This Row],[Principal]],0),"")</f>
        <v/>
      </c>
      <c r="K52" s="41" t="str">
        <f ca="1">IF(PaymentSchedule3[[#This Row],[Payment number]]&lt;&gt;"",SUM(INDEX(PaymentSchedule3[Interest],1,1):PaymentSchedule3[[#This Row],[Interest]]),"")</f>
        <v/>
      </c>
    </row>
    <row r="53" spans="2:11" ht="24" customHeight="1" x14ac:dyDescent="0.25">
      <c r="B53" s="39" t="str">
        <f ca="1">IF(LoanIsGood,IF(ROW()-ROW(PaymentSchedule3[[#Headers],[Payment number]])&gt;ScheduledNumberOfPayments,"",ROW()-ROW(PaymentSchedule3[[#Headers],[Payment number]])),"")</f>
        <v/>
      </c>
      <c r="C53" s="40" t="str">
        <f ca="1">IF(PaymentSchedule3[[#This Row],[Payment number]]&lt;&gt;"",EOMONTH(LoanStartDate,ROW(PaymentSchedule3[[#This Row],[Payment number]])-ROW(PaymentSchedule3[[#Headers],[Payment number]])-2)+DAY(LoanStartDate),"")</f>
        <v/>
      </c>
      <c r="D53" s="41" t="str">
        <f ca="1">IF(PaymentSchedule3[[#This Row],[Payment number]]&lt;&gt;"",IF(ROW()-ROW(PaymentSchedule3[[#Headers],[Beginning
balance]])=1,LoanAmount,INDEX(PaymentSchedule3[Ending
balance],ROW()-ROW(PaymentSchedule3[[#Headers],[Beginning
balance]])-1)),"")</f>
        <v/>
      </c>
      <c r="E53" s="41" t="str">
        <f ca="1">IF(PaymentSchedule3[[#This Row],[Payment number]]&lt;&gt;"",ScheduledPayment,"")</f>
        <v/>
      </c>
      <c r="F53"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3"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3" s="41" t="str">
        <f ca="1">IF(PaymentSchedule3[[#This Row],[Payment number]]&lt;&gt;"",PaymentSchedule3[[#This Row],[Total
payment]]-PaymentSchedule3[[#This Row],[Interest]],"")</f>
        <v/>
      </c>
      <c r="I53" s="41" t="str">
        <f ca="1">IF(PaymentSchedule3[[#This Row],[Payment number]]&lt;&gt;"",PaymentSchedule3[[#This Row],[Beginning
balance]]*(InterestRate/PaymentsPerYear),"")</f>
        <v/>
      </c>
      <c r="J53" s="41" t="str">
        <f ca="1">IF(PaymentSchedule3[[#This Row],[Payment number]]&lt;&gt;"",IF(PaymentSchedule3[[#This Row],[Scheduled payment]]+PaymentSchedule3[[#This Row],[Extra
payment]]&lt;=PaymentSchedule3[[#This Row],[Beginning
balance]],PaymentSchedule3[[#This Row],[Beginning
balance]]-PaymentSchedule3[[#This Row],[Principal]],0),"")</f>
        <v/>
      </c>
      <c r="K53" s="41" t="str">
        <f ca="1">IF(PaymentSchedule3[[#This Row],[Payment number]]&lt;&gt;"",SUM(INDEX(PaymentSchedule3[Interest],1,1):PaymentSchedule3[[#This Row],[Interest]]),"")</f>
        <v/>
      </c>
    </row>
    <row r="54" spans="2:11" ht="24" customHeight="1" x14ac:dyDescent="0.25">
      <c r="B54" s="39" t="str">
        <f ca="1">IF(LoanIsGood,IF(ROW()-ROW(PaymentSchedule3[[#Headers],[Payment number]])&gt;ScheduledNumberOfPayments,"",ROW()-ROW(PaymentSchedule3[[#Headers],[Payment number]])),"")</f>
        <v/>
      </c>
      <c r="C54" s="40" t="str">
        <f ca="1">IF(PaymentSchedule3[[#This Row],[Payment number]]&lt;&gt;"",EOMONTH(LoanStartDate,ROW(PaymentSchedule3[[#This Row],[Payment number]])-ROW(PaymentSchedule3[[#Headers],[Payment number]])-2)+DAY(LoanStartDate),"")</f>
        <v/>
      </c>
      <c r="D54" s="41" t="str">
        <f ca="1">IF(PaymentSchedule3[[#This Row],[Payment number]]&lt;&gt;"",IF(ROW()-ROW(PaymentSchedule3[[#Headers],[Beginning
balance]])=1,LoanAmount,INDEX(PaymentSchedule3[Ending
balance],ROW()-ROW(PaymentSchedule3[[#Headers],[Beginning
balance]])-1)),"")</f>
        <v/>
      </c>
      <c r="E54" s="41" t="str">
        <f ca="1">IF(PaymentSchedule3[[#This Row],[Payment number]]&lt;&gt;"",ScheduledPayment,"")</f>
        <v/>
      </c>
      <c r="F54"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4"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4" s="41" t="str">
        <f ca="1">IF(PaymentSchedule3[[#This Row],[Payment number]]&lt;&gt;"",PaymentSchedule3[[#This Row],[Total
payment]]-PaymentSchedule3[[#This Row],[Interest]],"")</f>
        <v/>
      </c>
      <c r="I54" s="41" t="str">
        <f ca="1">IF(PaymentSchedule3[[#This Row],[Payment number]]&lt;&gt;"",PaymentSchedule3[[#This Row],[Beginning
balance]]*(InterestRate/PaymentsPerYear),"")</f>
        <v/>
      </c>
      <c r="J54" s="41" t="str">
        <f ca="1">IF(PaymentSchedule3[[#This Row],[Payment number]]&lt;&gt;"",IF(PaymentSchedule3[[#This Row],[Scheduled payment]]+PaymentSchedule3[[#This Row],[Extra
payment]]&lt;=PaymentSchedule3[[#This Row],[Beginning
balance]],PaymentSchedule3[[#This Row],[Beginning
balance]]-PaymentSchedule3[[#This Row],[Principal]],0),"")</f>
        <v/>
      </c>
      <c r="K54" s="41" t="str">
        <f ca="1">IF(PaymentSchedule3[[#This Row],[Payment number]]&lt;&gt;"",SUM(INDEX(PaymentSchedule3[Interest],1,1):PaymentSchedule3[[#This Row],[Interest]]),"")</f>
        <v/>
      </c>
    </row>
    <row r="55" spans="2:11" ht="24" customHeight="1" x14ac:dyDescent="0.25">
      <c r="B55" s="39" t="str">
        <f ca="1">IF(LoanIsGood,IF(ROW()-ROW(PaymentSchedule3[[#Headers],[Payment number]])&gt;ScheduledNumberOfPayments,"",ROW()-ROW(PaymentSchedule3[[#Headers],[Payment number]])),"")</f>
        <v/>
      </c>
      <c r="C55" s="40" t="str">
        <f ca="1">IF(PaymentSchedule3[[#This Row],[Payment number]]&lt;&gt;"",EOMONTH(LoanStartDate,ROW(PaymentSchedule3[[#This Row],[Payment number]])-ROW(PaymentSchedule3[[#Headers],[Payment number]])-2)+DAY(LoanStartDate),"")</f>
        <v/>
      </c>
      <c r="D55" s="41" t="str">
        <f ca="1">IF(PaymentSchedule3[[#This Row],[Payment number]]&lt;&gt;"",IF(ROW()-ROW(PaymentSchedule3[[#Headers],[Beginning
balance]])=1,LoanAmount,INDEX(PaymentSchedule3[Ending
balance],ROW()-ROW(PaymentSchedule3[[#Headers],[Beginning
balance]])-1)),"")</f>
        <v/>
      </c>
      <c r="E55" s="41" t="str">
        <f ca="1">IF(PaymentSchedule3[[#This Row],[Payment number]]&lt;&gt;"",ScheduledPayment,"")</f>
        <v/>
      </c>
      <c r="F55"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5"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5" s="41" t="str">
        <f ca="1">IF(PaymentSchedule3[[#This Row],[Payment number]]&lt;&gt;"",PaymentSchedule3[[#This Row],[Total
payment]]-PaymentSchedule3[[#This Row],[Interest]],"")</f>
        <v/>
      </c>
      <c r="I55" s="41" t="str">
        <f ca="1">IF(PaymentSchedule3[[#This Row],[Payment number]]&lt;&gt;"",PaymentSchedule3[[#This Row],[Beginning
balance]]*(InterestRate/PaymentsPerYear),"")</f>
        <v/>
      </c>
      <c r="J55" s="41" t="str">
        <f ca="1">IF(PaymentSchedule3[[#This Row],[Payment number]]&lt;&gt;"",IF(PaymentSchedule3[[#This Row],[Scheduled payment]]+PaymentSchedule3[[#This Row],[Extra
payment]]&lt;=PaymentSchedule3[[#This Row],[Beginning
balance]],PaymentSchedule3[[#This Row],[Beginning
balance]]-PaymentSchedule3[[#This Row],[Principal]],0),"")</f>
        <v/>
      </c>
      <c r="K55" s="41" t="str">
        <f ca="1">IF(PaymentSchedule3[[#This Row],[Payment number]]&lt;&gt;"",SUM(INDEX(PaymentSchedule3[Interest],1,1):PaymentSchedule3[[#This Row],[Interest]]),"")</f>
        <v/>
      </c>
    </row>
    <row r="56" spans="2:11" ht="24" customHeight="1" x14ac:dyDescent="0.25">
      <c r="B56" s="39" t="str">
        <f ca="1">IF(LoanIsGood,IF(ROW()-ROW(PaymentSchedule3[[#Headers],[Payment number]])&gt;ScheduledNumberOfPayments,"",ROW()-ROW(PaymentSchedule3[[#Headers],[Payment number]])),"")</f>
        <v/>
      </c>
      <c r="C56" s="40" t="str">
        <f ca="1">IF(PaymentSchedule3[[#This Row],[Payment number]]&lt;&gt;"",EOMONTH(LoanStartDate,ROW(PaymentSchedule3[[#This Row],[Payment number]])-ROW(PaymentSchedule3[[#Headers],[Payment number]])-2)+DAY(LoanStartDate),"")</f>
        <v/>
      </c>
      <c r="D56" s="41" t="str">
        <f ca="1">IF(PaymentSchedule3[[#This Row],[Payment number]]&lt;&gt;"",IF(ROW()-ROW(PaymentSchedule3[[#Headers],[Beginning
balance]])=1,LoanAmount,INDEX(PaymentSchedule3[Ending
balance],ROW()-ROW(PaymentSchedule3[[#Headers],[Beginning
balance]])-1)),"")</f>
        <v/>
      </c>
      <c r="E56" s="41" t="str">
        <f ca="1">IF(PaymentSchedule3[[#This Row],[Payment number]]&lt;&gt;"",ScheduledPayment,"")</f>
        <v/>
      </c>
      <c r="F56"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6"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6" s="41" t="str">
        <f ca="1">IF(PaymentSchedule3[[#This Row],[Payment number]]&lt;&gt;"",PaymentSchedule3[[#This Row],[Total
payment]]-PaymentSchedule3[[#This Row],[Interest]],"")</f>
        <v/>
      </c>
      <c r="I56" s="41" t="str">
        <f ca="1">IF(PaymentSchedule3[[#This Row],[Payment number]]&lt;&gt;"",PaymentSchedule3[[#This Row],[Beginning
balance]]*(InterestRate/PaymentsPerYear),"")</f>
        <v/>
      </c>
      <c r="J56" s="41" t="str">
        <f ca="1">IF(PaymentSchedule3[[#This Row],[Payment number]]&lt;&gt;"",IF(PaymentSchedule3[[#This Row],[Scheduled payment]]+PaymentSchedule3[[#This Row],[Extra
payment]]&lt;=PaymentSchedule3[[#This Row],[Beginning
balance]],PaymentSchedule3[[#This Row],[Beginning
balance]]-PaymentSchedule3[[#This Row],[Principal]],0),"")</f>
        <v/>
      </c>
      <c r="K56" s="41" t="str">
        <f ca="1">IF(PaymentSchedule3[[#This Row],[Payment number]]&lt;&gt;"",SUM(INDEX(PaymentSchedule3[Interest],1,1):PaymentSchedule3[[#This Row],[Interest]]),"")</f>
        <v/>
      </c>
    </row>
    <row r="57" spans="2:11" ht="24" customHeight="1" x14ac:dyDescent="0.25">
      <c r="B57" s="39" t="str">
        <f ca="1">IF(LoanIsGood,IF(ROW()-ROW(PaymentSchedule3[[#Headers],[Payment number]])&gt;ScheduledNumberOfPayments,"",ROW()-ROW(PaymentSchedule3[[#Headers],[Payment number]])),"")</f>
        <v/>
      </c>
      <c r="C57" s="40" t="str">
        <f ca="1">IF(PaymentSchedule3[[#This Row],[Payment number]]&lt;&gt;"",EOMONTH(LoanStartDate,ROW(PaymentSchedule3[[#This Row],[Payment number]])-ROW(PaymentSchedule3[[#Headers],[Payment number]])-2)+DAY(LoanStartDate),"")</f>
        <v/>
      </c>
      <c r="D57" s="41" t="str">
        <f ca="1">IF(PaymentSchedule3[[#This Row],[Payment number]]&lt;&gt;"",IF(ROW()-ROW(PaymentSchedule3[[#Headers],[Beginning
balance]])=1,LoanAmount,INDEX(PaymentSchedule3[Ending
balance],ROW()-ROW(PaymentSchedule3[[#Headers],[Beginning
balance]])-1)),"")</f>
        <v/>
      </c>
      <c r="E57" s="41" t="str">
        <f ca="1">IF(PaymentSchedule3[[#This Row],[Payment number]]&lt;&gt;"",ScheduledPayment,"")</f>
        <v/>
      </c>
      <c r="F57"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7"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7" s="41" t="str">
        <f ca="1">IF(PaymentSchedule3[[#This Row],[Payment number]]&lt;&gt;"",PaymentSchedule3[[#This Row],[Total
payment]]-PaymentSchedule3[[#This Row],[Interest]],"")</f>
        <v/>
      </c>
      <c r="I57" s="41" t="str">
        <f ca="1">IF(PaymentSchedule3[[#This Row],[Payment number]]&lt;&gt;"",PaymentSchedule3[[#This Row],[Beginning
balance]]*(InterestRate/PaymentsPerYear),"")</f>
        <v/>
      </c>
      <c r="J57" s="41" t="str">
        <f ca="1">IF(PaymentSchedule3[[#This Row],[Payment number]]&lt;&gt;"",IF(PaymentSchedule3[[#This Row],[Scheduled payment]]+PaymentSchedule3[[#This Row],[Extra
payment]]&lt;=PaymentSchedule3[[#This Row],[Beginning
balance]],PaymentSchedule3[[#This Row],[Beginning
balance]]-PaymentSchedule3[[#This Row],[Principal]],0),"")</f>
        <v/>
      </c>
      <c r="K57" s="41" t="str">
        <f ca="1">IF(PaymentSchedule3[[#This Row],[Payment number]]&lt;&gt;"",SUM(INDEX(PaymentSchedule3[Interest],1,1):PaymentSchedule3[[#This Row],[Interest]]),"")</f>
        <v/>
      </c>
    </row>
    <row r="58" spans="2:11" ht="24" customHeight="1" x14ac:dyDescent="0.25">
      <c r="B58" s="39" t="str">
        <f ca="1">IF(LoanIsGood,IF(ROW()-ROW(PaymentSchedule3[[#Headers],[Payment number]])&gt;ScheduledNumberOfPayments,"",ROW()-ROW(PaymentSchedule3[[#Headers],[Payment number]])),"")</f>
        <v/>
      </c>
      <c r="C58" s="40" t="str">
        <f ca="1">IF(PaymentSchedule3[[#This Row],[Payment number]]&lt;&gt;"",EOMONTH(LoanStartDate,ROW(PaymentSchedule3[[#This Row],[Payment number]])-ROW(PaymentSchedule3[[#Headers],[Payment number]])-2)+DAY(LoanStartDate),"")</f>
        <v/>
      </c>
      <c r="D58" s="41" t="str">
        <f ca="1">IF(PaymentSchedule3[[#This Row],[Payment number]]&lt;&gt;"",IF(ROW()-ROW(PaymentSchedule3[[#Headers],[Beginning
balance]])=1,LoanAmount,INDEX(PaymentSchedule3[Ending
balance],ROW()-ROW(PaymentSchedule3[[#Headers],[Beginning
balance]])-1)),"")</f>
        <v/>
      </c>
      <c r="E58" s="41" t="str">
        <f ca="1">IF(PaymentSchedule3[[#This Row],[Payment number]]&lt;&gt;"",ScheduledPayment,"")</f>
        <v/>
      </c>
      <c r="F58"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8"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8" s="41" t="str">
        <f ca="1">IF(PaymentSchedule3[[#This Row],[Payment number]]&lt;&gt;"",PaymentSchedule3[[#This Row],[Total
payment]]-PaymentSchedule3[[#This Row],[Interest]],"")</f>
        <v/>
      </c>
      <c r="I58" s="41" t="str">
        <f ca="1">IF(PaymentSchedule3[[#This Row],[Payment number]]&lt;&gt;"",PaymentSchedule3[[#This Row],[Beginning
balance]]*(InterestRate/PaymentsPerYear),"")</f>
        <v/>
      </c>
      <c r="J58" s="41" t="str">
        <f ca="1">IF(PaymentSchedule3[[#This Row],[Payment number]]&lt;&gt;"",IF(PaymentSchedule3[[#This Row],[Scheduled payment]]+PaymentSchedule3[[#This Row],[Extra
payment]]&lt;=PaymentSchedule3[[#This Row],[Beginning
balance]],PaymentSchedule3[[#This Row],[Beginning
balance]]-PaymentSchedule3[[#This Row],[Principal]],0),"")</f>
        <v/>
      </c>
      <c r="K58" s="41" t="str">
        <f ca="1">IF(PaymentSchedule3[[#This Row],[Payment number]]&lt;&gt;"",SUM(INDEX(PaymentSchedule3[Interest],1,1):PaymentSchedule3[[#This Row],[Interest]]),"")</f>
        <v/>
      </c>
    </row>
    <row r="59" spans="2:11" ht="24" customHeight="1" x14ac:dyDescent="0.25">
      <c r="B59" s="39" t="str">
        <f ca="1">IF(LoanIsGood,IF(ROW()-ROW(PaymentSchedule3[[#Headers],[Payment number]])&gt;ScheduledNumberOfPayments,"",ROW()-ROW(PaymentSchedule3[[#Headers],[Payment number]])),"")</f>
        <v/>
      </c>
      <c r="C59" s="40" t="str">
        <f ca="1">IF(PaymentSchedule3[[#This Row],[Payment number]]&lt;&gt;"",EOMONTH(LoanStartDate,ROW(PaymentSchedule3[[#This Row],[Payment number]])-ROW(PaymentSchedule3[[#Headers],[Payment number]])-2)+DAY(LoanStartDate),"")</f>
        <v/>
      </c>
      <c r="D59" s="41" t="str">
        <f ca="1">IF(PaymentSchedule3[[#This Row],[Payment number]]&lt;&gt;"",IF(ROW()-ROW(PaymentSchedule3[[#Headers],[Beginning
balance]])=1,LoanAmount,INDEX(PaymentSchedule3[Ending
balance],ROW()-ROW(PaymentSchedule3[[#Headers],[Beginning
balance]])-1)),"")</f>
        <v/>
      </c>
      <c r="E59" s="41" t="str">
        <f ca="1">IF(PaymentSchedule3[[#This Row],[Payment number]]&lt;&gt;"",ScheduledPayment,"")</f>
        <v/>
      </c>
      <c r="F59"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59"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59" s="41" t="str">
        <f ca="1">IF(PaymentSchedule3[[#This Row],[Payment number]]&lt;&gt;"",PaymentSchedule3[[#This Row],[Total
payment]]-PaymentSchedule3[[#This Row],[Interest]],"")</f>
        <v/>
      </c>
      <c r="I59" s="41" t="str">
        <f ca="1">IF(PaymentSchedule3[[#This Row],[Payment number]]&lt;&gt;"",PaymentSchedule3[[#This Row],[Beginning
balance]]*(InterestRate/PaymentsPerYear),"")</f>
        <v/>
      </c>
      <c r="J59" s="41" t="str">
        <f ca="1">IF(PaymentSchedule3[[#This Row],[Payment number]]&lt;&gt;"",IF(PaymentSchedule3[[#This Row],[Scheduled payment]]+PaymentSchedule3[[#This Row],[Extra
payment]]&lt;=PaymentSchedule3[[#This Row],[Beginning
balance]],PaymentSchedule3[[#This Row],[Beginning
balance]]-PaymentSchedule3[[#This Row],[Principal]],0),"")</f>
        <v/>
      </c>
      <c r="K59" s="41" t="str">
        <f ca="1">IF(PaymentSchedule3[[#This Row],[Payment number]]&lt;&gt;"",SUM(INDEX(PaymentSchedule3[Interest],1,1):PaymentSchedule3[[#This Row],[Interest]]),"")</f>
        <v/>
      </c>
    </row>
    <row r="60" spans="2:11" ht="24" customHeight="1" x14ac:dyDescent="0.25">
      <c r="B60" s="39" t="str">
        <f ca="1">IF(LoanIsGood,IF(ROW()-ROW(PaymentSchedule3[[#Headers],[Payment number]])&gt;ScheduledNumberOfPayments,"",ROW()-ROW(PaymentSchedule3[[#Headers],[Payment number]])),"")</f>
        <v/>
      </c>
      <c r="C60" s="40" t="str">
        <f ca="1">IF(PaymentSchedule3[[#This Row],[Payment number]]&lt;&gt;"",EOMONTH(LoanStartDate,ROW(PaymentSchedule3[[#This Row],[Payment number]])-ROW(PaymentSchedule3[[#Headers],[Payment number]])-2)+DAY(LoanStartDate),"")</f>
        <v/>
      </c>
      <c r="D60" s="41" t="str">
        <f ca="1">IF(PaymentSchedule3[[#This Row],[Payment number]]&lt;&gt;"",IF(ROW()-ROW(PaymentSchedule3[[#Headers],[Beginning
balance]])=1,LoanAmount,INDEX(PaymentSchedule3[Ending
balance],ROW()-ROW(PaymentSchedule3[[#Headers],[Beginning
balance]])-1)),"")</f>
        <v/>
      </c>
      <c r="E60" s="41" t="str">
        <f ca="1">IF(PaymentSchedule3[[#This Row],[Payment number]]&lt;&gt;"",ScheduledPayment,"")</f>
        <v/>
      </c>
      <c r="F60"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60"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60" s="41" t="str">
        <f ca="1">IF(PaymentSchedule3[[#This Row],[Payment number]]&lt;&gt;"",PaymentSchedule3[[#This Row],[Total
payment]]-PaymentSchedule3[[#This Row],[Interest]],"")</f>
        <v/>
      </c>
      <c r="I60" s="41" t="str">
        <f ca="1">IF(PaymentSchedule3[[#This Row],[Payment number]]&lt;&gt;"",PaymentSchedule3[[#This Row],[Beginning
balance]]*(InterestRate/PaymentsPerYear),"")</f>
        <v/>
      </c>
      <c r="J60" s="41" t="str">
        <f ca="1">IF(PaymentSchedule3[[#This Row],[Payment number]]&lt;&gt;"",IF(PaymentSchedule3[[#This Row],[Scheduled payment]]+PaymentSchedule3[[#This Row],[Extra
payment]]&lt;=PaymentSchedule3[[#This Row],[Beginning
balance]],PaymentSchedule3[[#This Row],[Beginning
balance]]-PaymentSchedule3[[#This Row],[Principal]],0),"")</f>
        <v/>
      </c>
      <c r="K60" s="41" t="str">
        <f ca="1">IF(PaymentSchedule3[[#This Row],[Payment number]]&lt;&gt;"",SUM(INDEX(PaymentSchedule3[Interest],1,1):PaymentSchedule3[[#This Row],[Interest]]),"")</f>
        <v/>
      </c>
    </row>
    <row r="61" spans="2:11" ht="24" customHeight="1" x14ac:dyDescent="0.25">
      <c r="B61" s="39" t="str">
        <f ca="1">IF(LoanIsGood,IF(ROW()-ROW(PaymentSchedule3[[#Headers],[Payment number]])&gt;ScheduledNumberOfPayments,"",ROW()-ROW(PaymentSchedule3[[#Headers],[Payment number]])),"")</f>
        <v/>
      </c>
      <c r="C61" s="40" t="str">
        <f ca="1">IF(PaymentSchedule3[[#This Row],[Payment number]]&lt;&gt;"",EOMONTH(LoanStartDate,ROW(PaymentSchedule3[[#This Row],[Payment number]])-ROW(PaymentSchedule3[[#Headers],[Payment number]])-2)+DAY(LoanStartDate),"")</f>
        <v/>
      </c>
      <c r="D61" s="41" t="str">
        <f ca="1">IF(PaymentSchedule3[[#This Row],[Payment number]]&lt;&gt;"",IF(ROW()-ROW(PaymentSchedule3[[#Headers],[Beginning
balance]])=1,LoanAmount,INDEX(PaymentSchedule3[Ending
balance],ROW()-ROW(PaymentSchedule3[[#Headers],[Beginning
balance]])-1)),"")</f>
        <v/>
      </c>
      <c r="E61" s="41" t="str">
        <f ca="1">IF(PaymentSchedule3[[#This Row],[Payment number]]&lt;&gt;"",ScheduledPayment,"")</f>
        <v/>
      </c>
      <c r="F61"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61"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61" s="41" t="str">
        <f ca="1">IF(PaymentSchedule3[[#This Row],[Payment number]]&lt;&gt;"",PaymentSchedule3[[#This Row],[Total
payment]]-PaymentSchedule3[[#This Row],[Interest]],"")</f>
        <v/>
      </c>
      <c r="I61" s="41" t="str">
        <f ca="1">IF(PaymentSchedule3[[#This Row],[Payment number]]&lt;&gt;"",PaymentSchedule3[[#This Row],[Beginning
balance]]*(InterestRate/PaymentsPerYear),"")</f>
        <v/>
      </c>
      <c r="J61" s="41" t="str">
        <f ca="1">IF(PaymentSchedule3[[#This Row],[Payment number]]&lt;&gt;"",IF(PaymentSchedule3[[#This Row],[Scheduled payment]]+PaymentSchedule3[[#This Row],[Extra
payment]]&lt;=PaymentSchedule3[[#This Row],[Beginning
balance]],PaymentSchedule3[[#This Row],[Beginning
balance]]-PaymentSchedule3[[#This Row],[Principal]],0),"")</f>
        <v/>
      </c>
      <c r="K61" s="41" t="str">
        <f ca="1">IF(PaymentSchedule3[[#This Row],[Payment number]]&lt;&gt;"",SUM(INDEX(PaymentSchedule3[Interest],1,1):PaymentSchedule3[[#This Row],[Interest]]),"")</f>
        <v/>
      </c>
    </row>
    <row r="62" spans="2:11" ht="24" customHeight="1" x14ac:dyDescent="0.25">
      <c r="B62" s="39" t="str">
        <f ca="1">IF(LoanIsGood,IF(ROW()-ROW(PaymentSchedule3[[#Headers],[Payment number]])&gt;ScheduledNumberOfPayments,"",ROW()-ROW(PaymentSchedule3[[#Headers],[Payment number]])),"")</f>
        <v/>
      </c>
      <c r="C62" s="40" t="str">
        <f ca="1">IF(PaymentSchedule3[[#This Row],[Payment number]]&lt;&gt;"",EOMONTH(LoanStartDate,ROW(PaymentSchedule3[[#This Row],[Payment number]])-ROW(PaymentSchedule3[[#Headers],[Payment number]])-2)+DAY(LoanStartDate),"")</f>
        <v/>
      </c>
      <c r="D62" s="41" t="str">
        <f ca="1">IF(PaymentSchedule3[[#This Row],[Payment number]]&lt;&gt;"",IF(ROW()-ROW(PaymentSchedule3[[#Headers],[Beginning
balance]])=1,LoanAmount,INDEX(PaymentSchedule3[Ending
balance],ROW()-ROW(PaymentSchedule3[[#Headers],[Beginning
balance]])-1)),"")</f>
        <v/>
      </c>
      <c r="E62" s="41" t="str">
        <f ca="1">IF(PaymentSchedule3[[#This Row],[Payment number]]&lt;&gt;"",ScheduledPayment,"")</f>
        <v/>
      </c>
      <c r="F62"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62"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62" s="41" t="str">
        <f ca="1">IF(PaymentSchedule3[[#This Row],[Payment number]]&lt;&gt;"",PaymentSchedule3[[#This Row],[Total
payment]]-PaymentSchedule3[[#This Row],[Interest]],"")</f>
        <v/>
      </c>
      <c r="I62" s="41" t="str">
        <f ca="1">IF(PaymentSchedule3[[#This Row],[Payment number]]&lt;&gt;"",PaymentSchedule3[[#This Row],[Beginning
balance]]*(InterestRate/PaymentsPerYear),"")</f>
        <v/>
      </c>
      <c r="J62" s="41" t="str">
        <f ca="1">IF(PaymentSchedule3[[#This Row],[Payment number]]&lt;&gt;"",IF(PaymentSchedule3[[#This Row],[Scheduled payment]]+PaymentSchedule3[[#This Row],[Extra
payment]]&lt;=PaymentSchedule3[[#This Row],[Beginning
balance]],PaymentSchedule3[[#This Row],[Beginning
balance]]-PaymentSchedule3[[#This Row],[Principal]],0),"")</f>
        <v/>
      </c>
      <c r="K62" s="41" t="str">
        <f ca="1">IF(PaymentSchedule3[[#This Row],[Payment number]]&lt;&gt;"",SUM(INDEX(PaymentSchedule3[Interest],1,1):PaymentSchedule3[[#This Row],[Interest]]),"")</f>
        <v/>
      </c>
    </row>
    <row r="63" spans="2:11" ht="24" customHeight="1" x14ac:dyDescent="0.25">
      <c r="B63" s="39" t="str">
        <f ca="1">IF(LoanIsGood,IF(ROW()-ROW(PaymentSchedule3[[#Headers],[Payment number]])&gt;ScheduledNumberOfPayments,"",ROW()-ROW(PaymentSchedule3[[#Headers],[Payment number]])),"")</f>
        <v/>
      </c>
      <c r="C63" s="40" t="str">
        <f ca="1">IF(PaymentSchedule3[[#This Row],[Payment number]]&lt;&gt;"",EOMONTH(LoanStartDate,ROW(PaymentSchedule3[[#This Row],[Payment number]])-ROW(PaymentSchedule3[[#Headers],[Payment number]])-2)+DAY(LoanStartDate),"")</f>
        <v/>
      </c>
      <c r="D63" s="41" t="str">
        <f ca="1">IF(PaymentSchedule3[[#This Row],[Payment number]]&lt;&gt;"",IF(ROW()-ROW(PaymentSchedule3[[#Headers],[Beginning
balance]])=1,LoanAmount,INDEX(PaymentSchedule3[Ending
balance],ROW()-ROW(PaymentSchedule3[[#Headers],[Beginning
balance]])-1)),"")</f>
        <v/>
      </c>
      <c r="E63" s="41" t="str">
        <f ca="1">IF(PaymentSchedule3[[#This Row],[Payment number]]&lt;&gt;"",ScheduledPayment,"")</f>
        <v/>
      </c>
      <c r="F63"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63"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63" s="41" t="str">
        <f ca="1">IF(PaymentSchedule3[[#This Row],[Payment number]]&lt;&gt;"",PaymentSchedule3[[#This Row],[Total
payment]]-PaymentSchedule3[[#This Row],[Interest]],"")</f>
        <v/>
      </c>
      <c r="I63" s="41" t="str">
        <f ca="1">IF(PaymentSchedule3[[#This Row],[Payment number]]&lt;&gt;"",PaymentSchedule3[[#This Row],[Beginning
balance]]*(InterestRate/PaymentsPerYear),"")</f>
        <v/>
      </c>
      <c r="J63" s="41" t="str">
        <f ca="1">IF(PaymentSchedule3[[#This Row],[Payment number]]&lt;&gt;"",IF(PaymentSchedule3[[#This Row],[Scheduled payment]]+PaymentSchedule3[[#This Row],[Extra
payment]]&lt;=PaymentSchedule3[[#This Row],[Beginning
balance]],PaymentSchedule3[[#This Row],[Beginning
balance]]-PaymentSchedule3[[#This Row],[Principal]],0),"")</f>
        <v/>
      </c>
      <c r="K63" s="41" t="str">
        <f ca="1">IF(PaymentSchedule3[[#This Row],[Payment number]]&lt;&gt;"",SUM(INDEX(PaymentSchedule3[Interest],1,1):PaymentSchedule3[[#This Row],[Interest]]),"")</f>
        <v/>
      </c>
    </row>
    <row r="64" spans="2:11" ht="24" customHeight="1" x14ac:dyDescent="0.25">
      <c r="B64" s="39" t="str">
        <f ca="1">IF(LoanIsGood,IF(ROW()-ROW(PaymentSchedule3[[#Headers],[Payment number]])&gt;ScheduledNumberOfPayments,"",ROW()-ROW(PaymentSchedule3[[#Headers],[Payment number]])),"")</f>
        <v/>
      </c>
      <c r="C64" s="40" t="str">
        <f ca="1">IF(PaymentSchedule3[[#This Row],[Payment number]]&lt;&gt;"",EOMONTH(LoanStartDate,ROW(PaymentSchedule3[[#This Row],[Payment number]])-ROW(PaymentSchedule3[[#Headers],[Payment number]])-2)+DAY(LoanStartDate),"")</f>
        <v/>
      </c>
      <c r="D64" s="41" t="str">
        <f ca="1">IF(PaymentSchedule3[[#This Row],[Payment number]]&lt;&gt;"",IF(ROW()-ROW(PaymentSchedule3[[#Headers],[Beginning
balance]])=1,LoanAmount,INDEX(PaymentSchedule3[Ending
balance],ROW()-ROW(PaymentSchedule3[[#Headers],[Beginning
balance]])-1)),"")</f>
        <v/>
      </c>
      <c r="E64" s="41" t="str">
        <f ca="1">IF(PaymentSchedule3[[#This Row],[Payment number]]&lt;&gt;"",ScheduledPayment,"")</f>
        <v/>
      </c>
      <c r="F64"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64"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64" s="41" t="str">
        <f ca="1">IF(PaymentSchedule3[[#This Row],[Payment number]]&lt;&gt;"",PaymentSchedule3[[#This Row],[Total
payment]]-PaymentSchedule3[[#This Row],[Interest]],"")</f>
        <v/>
      </c>
      <c r="I64" s="41" t="str">
        <f ca="1">IF(PaymentSchedule3[[#This Row],[Payment number]]&lt;&gt;"",PaymentSchedule3[[#This Row],[Beginning
balance]]*(InterestRate/PaymentsPerYear),"")</f>
        <v/>
      </c>
      <c r="J64" s="41" t="str">
        <f ca="1">IF(PaymentSchedule3[[#This Row],[Payment number]]&lt;&gt;"",IF(PaymentSchedule3[[#This Row],[Scheduled payment]]+PaymentSchedule3[[#This Row],[Extra
payment]]&lt;=PaymentSchedule3[[#This Row],[Beginning
balance]],PaymentSchedule3[[#This Row],[Beginning
balance]]-PaymentSchedule3[[#This Row],[Principal]],0),"")</f>
        <v/>
      </c>
      <c r="K64" s="41" t="str">
        <f ca="1">IF(PaymentSchedule3[[#This Row],[Payment number]]&lt;&gt;"",SUM(INDEX(PaymentSchedule3[Interest],1,1):PaymentSchedule3[[#This Row],[Interest]]),"")</f>
        <v/>
      </c>
    </row>
    <row r="65" spans="2:11" ht="24" customHeight="1" x14ac:dyDescent="0.25">
      <c r="B65" s="39" t="str">
        <f ca="1">IF(LoanIsGood,IF(ROW()-ROW(PaymentSchedule3[[#Headers],[Payment number]])&gt;ScheduledNumberOfPayments,"",ROW()-ROW(PaymentSchedule3[[#Headers],[Payment number]])),"")</f>
        <v/>
      </c>
      <c r="C65" s="40" t="str">
        <f ca="1">IF(PaymentSchedule3[[#This Row],[Payment number]]&lt;&gt;"",EOMONTH(LoanStartDate,ROW(PaymentSchedule3[[#This Row],[Payment number]])-ROW(PaymentSchedule3[[#Headers],[Payment number]])-2)+DAY(LoanStartDate),"")</f>
        <v/>
      </c>
      <c r="D65" s="41" t="str">
        <f ca="1">IF(PaymentSchedule3[[#This Row],[Payment number]]&lt;&gt;"",IF(ROW()-ROW(PaymentSchedule3[[#Headers],[Beginning
balance]])=1,LoanAmount,INDEX(PaymentSchedule3[Ending
balance],ROW()-ROW(PaymentSchedule3[[#Headers],[Beginning
balance]])-1)),"")</f>
        <v/>
      </c>
      <c r="E65" s="41" t="str">
        <f ca="1">IF(PaymentSchedule3[[#This Row],[Payment number]]&lt;&gt;"",ScheduledPayment,"")</f>
        <v/>
      </c>
      <c r="F65"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65"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65" s="41" t="str">
        <f ca="1">IF(PaymentSchedule3[[#This Row],[Payment number]]&lt;&gt;"",PaymentSchedule3[[#This Row],[Total
payment]]-PaymentSchedule3[[#This Row],[Interest]],"")</f>
        <v/>
      </c>
      <c r="I65" s="41" t="str">
        <f ca="1">IF(PaymentSchedule3[[#This Row],[Payment number]]&lt;&gt;"",PaymentSchedule3[[#This Row],[Beginning
balance]]*(InterestRate/PaymentsPerYear),"")</f>
        <v/>
      </c>
      <c r="J65" s="41" t="str">
        <f ca="1">IF(PaymentSchedule3[[#This Row],[Payment number]]&lt;&gt;"",IF(PaymentSchedule3[[#This Row],[Scheduled payment]]+PaymentSchedule3[[#This Row],[Extra
payment]]&lt;=PaymentSchedule3[[#This Row],[Beginning
balance]],PaymentSchedule3[[#This Row],[Beginning
balance]]-PaymentSchedule3[[#This Row],[Principal]],0),"")</f>
        <v/>
      </c>
      <c r="K65" s="41" t="str">
        <f ca="1">IF(PaymentSchedule3[[#This Row],[Payment number]]&lt;&gt;"",SUM(INDEX(PaymentSchedule3[Interest],1,1):PaymentSchedule3[[#This Row],[Interest]]),"")</f>
        <v/>
      </c>
    </row>
    <row r="66" spans="2:11" ht="24" customHeight="1" x14ac:dyDescent="0.25">
      <c r="B66" s="39" t="str">
        <f ca="1">IF(LoanIsGood,IF(ROW()-ROW(PaymentSchedule3[[#Headers],[Payment number]])&gt;ScheduledNumberOfPayments,"",ROW()-ROW(PaymentSchedule3[[#Headers],[Payment number]])),"")</f>
        <v/>
      </c>
      <c r="C66" s="40" t="str">
        <f ca="1">IF(PaymentSchedule3[[#This Row],[Payment number]]&lt;&gt;"",EOMONTH(LoanStartDate,ROW(PaymentSchedule3[[#This Row],[Payment number]])-ROW(PaymentSchedule3[[#Headers],[Payment number]])-2)+DAY(LoanStartDate),"")</f>
        <v/>
      </c>
      <c r="D66" s="41" t="str">
        <f ca="1">IF(PaymentSchedule3[[#This Row],[Payment number]]&lt;&gt;"",IF(ROW()-ROW(PaymentSchedule3[[#Headers],[Beginning
balance]])=1,LoanAmount,INDEX(PaymentSchedule3[Ending
balance],ROW()-ROW(PaymentSchedule3[[#Headers],[Beginning
balance]])-1)),"")</f>
        <v/>
      </c>
      <c r="E66" s="41" t="str">
        <f ca="1">IF(PaymentSchedule3[[#This Row],[Payment number]]&lt;&gt;"",ScheduledPayment,"")</f>
        <v/>
      </c>
      <c r="F66"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66"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66" s="41" t="str">
        <f ca="1">IF(PaymentSchedule3[[#This Row],[Payment number]]&lt;&gt;"",PaymentSchedule3[[#This Row],[Total
payment]]-PaymentSchedule3[[#This Row],[Interest]],"")</f>
        <v/>
      </c>
      <c r="I66" s="41" t="str">
        <f ca="1">IF(PaymentSchedule3[[#This Row],[Payment number]]&lt;&gt;"",PaymentSchedule3[[#This Row],[Beginning
balance]]*(InterestRate/PaymentsPerYear),"")</f>
        <v/>
      </c>
      <c r="J66" s="41" t="str">
        <f ca="1">IF(PaymentSchedule3[[#This Row],[Payment number]]&lt;&gt;"",IF(PaymentSchedule3[[#This Row],[Scheduled payment]]+PaymentSchedule3[[#This Row],[Extra
payment]]&lt;=PaymentSchedule3[[#This Row],[Beginning
balance]],PaymentSchedule3[[#This Row],[Beginning
balance]]-PaymentSchedule3[[#This Row],[Principal]],0),"")</f>
        <v/>
      </c>
      <c r="K66" s="41" t="str">
        <f ca="1">IF(PaymentSchedule3[[#This Row],[Payment number]]&lt;&gt;"",SUM(INDEX(PaymentSchedule3[Interest],1,1):PaymentSchedule3[[#This Row],[Interest]]),"")</f>
        <v/>
      </c>
    </row>
    <row r="67" spans="2:11" ht="24" customHeight="1" x14ac:dyDescent="0.25">
      <c r="B67" s="39" t="str">
        <f ca="1">IF(LoanIsGood,IF(ROW()-ROW(PaymentSchedule3[[#Headers],[Payment number]])&gt;ScheduledNumberOfPayments,"",ROW()-ROW(PaymentSchedule3[[#Headers],[Payment number]])),"")</f>
        <v/>
      </c>
      <c r="C67" s="40" t="str">
        <f ca="1">IF(PaymentSchedule3[[#This Row],[Payment number]]&lt;&gt;"",EOMONTH(LoanStartDate,ROW(PaymentSchedule3[[#This Row],[Payment number]])-ROW(PaymentSchedule3[[#Headers],[Payment number]])-2)+DAY(LoanStartDate),"")</f>
        <v/>
      </c>
      <c r="D67" s="41" t="str">
        <f ca="1">IF(PaymentSchedule3[[#This Row],[Payment number]]&lt;&gt;"",IF(ROW()-ROW(PaymentSchedule3[[#Headers],[Beginning
balance]])=1,LoanAmount,INDEX(PaymentSchedule3[Ending
balance],ROW()-ROW(PaymentSchedule3[[#Headers],[Beginning
balance]])-1)),"")</f>
        <v/>
      </c>
      <c r="E67" s="41" t="str">
        <f ca="1">IF(PaymentSchedule3[[#This Row],[Payment number]]&lt;&gt;"",ScheduledPayment,"")</f>
        <v/>
      </c>
      <c r="F67"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67"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67" s="41" t="str">
        <f ca="1">IF(PaymentSchedule3[[#This Row],[Payment number]]&lt;&gt;"",PaymentSchedule3[[#This Row],[Total
payment]]-PaymentSchedule3[[#This Row],[Interest]],"")</f>
        <v/>
      </c>
      <c r="I67" s="41" t="str">
        <f ca="1">IF(PaymentSchedule3[[#This Row],[Payment number]]&lt;&gt;"",PaymentSchedule3[[#This Row],[Beginning
balance]]*(InterestRate/PaymentsPerYear),"")</f>
        <v/>
      </c>
      <c r="J67" s="41" t="str">
        <f ca="1">IF(PaymentSchedule3[[#This Row],[Payment number]]&lt;&gt;"",IF(PaymentSchedule3[[#This Row],[Scheduled payment]]+PaymentSchedule3[[#This Row],[Extra
payment]]&lt;=PaymentSchedule3[[#This Row],[Beginning
balance]],PaymentSchedule3[[#This Row],[Beginning
balance]]-PaymentSchedule3[[#This Row],[Principal]],0),"")</f>
        <v/>
      </c>
      <c r="K67" s="41" t="str">
        <f ca="1">IF(PaymentSchedule3[[#This Row],[Payment number]]&lt;&gt;"",SUM(INDEX(PaymentSchedule3[Interest],1,1):PaymentSchedule3[[#This Row],[Interest]]),"")</f>
        <v/>
      </c>
    </row>
    <row r="68" spans="2:11" ht="24" customHeight="1" x14ac:dyDescent="0.25">
      <c r="B68" s="39" t="str">
        <f ca="1">IF(LoanIsGood,IF(ROW()-ROW(PaymentSchedule3[[#Headers],[Payment number]])&gt;ScheduledNumberOfPayments,"",ROW()-ROW(PaymentSchedule3[[#Headers],[Payment number]])),"")</f>
        <v/>
      </c>
      <c r="C68" s="40" t="str">
        <f ca="1">IF(PaymentSchedule3[[#This Row],[Payment number]]&lt;&gt;"",EOMONTH(LoanStartDate,ROW(PaymentSchedule3[[#This Row],[Payment number]])-ROW(PaymentSchedule3[[#Headers],[Payment number]])-2)+DAY(LoanStartDate),"")</f>
        <v/>
      </c>
      <c r="D68" s="41" t="str">
        <f ca="1">IF(PaymentSchedule3[[#This Row],[Payment number]]&lt;&gt;"",IF(ROW()-ROW(PaymentSchedule3[[#Headers],[Beginning
balance]])=1,LoanAmount,INDEX(PaymentSchedule3[Ending
balance],ROW()-ROW(PaymentSchedule3[[#Headers],[Beginning
balance]])-1)),"")</f>
        <v/>
      </c>
      <c r="E68" s="41" t="str">
        <f ca="1">IF(PaymentSchedule3[[#This Row],[Payment number]]&lt;&gt;"",ScheduledPayment,"")</f>
        <v/>
      </c>
      <c r="F68"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68"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68" s="41" t="str">
        <f ca="1">IF(PaymentSchedule3[[#This Row],[Payment number]]&lt;&gt;"",PaymentSchedule3[[#This Row],[Total
payment]]-PaymentSchedule3[[#This Row],[Interest]],"")</f>
        <v/>
      </c>
      <c r="I68" s="41" t="str">
        <f ca="1">IF(PaymentSchedule3[[#This Row],[Payment number]]&lt;&gt;"",PaymentSchedule3[[#This Row],[Beginning
balance]]*(InterestRate/PaymentsPerYear),"")</f>
        <v/>
      </c>
      <c r="J68" s="41" t="str">
        <f ca="1">IF(PaymentSchedule3[[#This Row],[Payment number]]&lt;&gt;"",IF(PaymentSchedule3[[#This Row],[Scheduled payment]]+PaymentSchedule3[[#This Row],[Extra
payment]]&lt;=PaymentSchedule3[[#This Row],[Beginning
balance]],PaymentSchedule3[[#This Row],[Beginning
balance]]-PaymentSchedule3[[#This Row],[Principal]],0),"")</f>
        <v/>
      </c>
      <c r="K68" s="41" t="str">
        <f ca="1">IF(PaymentSchedule3[[#This Row],[Payment number]]&lt;&gt;"",SUM(INDEX(PaymentSchedule3[Interest],1,1):PaymentSchedule3[[#This Row],[Interest]]),"")</f>
        <v/>
      </c>
    </row>
    <row r="69" spans="2:11" ht="24" customHeight="1" x14ac:dyDescent="0.25">
      <c r="B69" s="39" t="str">
        <f ca="1">IF(LoanIsGood,IF(ROW()-ROW(PaymentSchedule3[[#Headers],[Payment number]])&gt;ScheduledNumberOfPayments,"",ROW()-ROW(PaymentSchedule3[[#Headers],[Payment number]])),"")</f>
        <v/>
      </c>
      <c r="C69" s="40" t="str">
        <f ca="1">IF(PaymentSchedule3[[#This Row],[Payment number]]&lt;&gt;"",EOMONTH(LoanStartDate,ROW(PaymentSchedule3[[#This Row],[Payment number]])-ROW(PaymentSchedule3[[#Headers],[Payment number]])-2)+DAY(LoanStartDate),"")</f>
        <v/>
      </c>
      <c r="D69" s="41" t="str">
        <f ca="1">IF(PaymentSchedule3[[#This Row],[Payment number]]&lt;&gt;"",IF(ROW()-ROW(PaymentSchedule3[[#Headers],[Beginning
balance]])=1,LoanAmount,INDEX(PaymentSchedule3[Ending
balance],ROW()-ROW(PaymentSchedule3[[#Headers],[Beginning
balance]])-1)),"")</f>
        <v/>
      </c>
      <c r="E69" s="41" t="str">
        <f ca="1">IF(PaymentSchedule3[[#This Row],[Payment number]]&lt;&gt;"",ScheduledPayment,"")</f>
        <v/>
      </c>
      <c r="F69"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69"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69" s="41" t="str">
        <f ca="1">IF(PaymentSchedule3[[#This Row],[Payment number]]&lt;&gt;"",PaymentSchedule3[[#This Row],[Total
payment]]-PaymentSchedule3[[#This Row],[Interest]],"")</f>
        <v/>
      </c>
      <c r="I69" s="41" t="str">
        <f ca="1">IF(PaymentSchedule3[[#This Row],[Payment number]]&lt;&gt;"",PaymentSchedule3[[#This Row],[Beginning
balance]]*(InterestRate/PaymentsPerYear),"")</f>
        <v/>
      </c>
      <c r="J69" s="41" t="str">
        <f ca="1">IF(PaymentSchedule3[[#This Row],[Payment number]]&lt;&gt;"",IF(PaymentSchedule3[[#This Row],[Scheduled payment]]+PaymentSchedule3[[#This Row],[Extra
payment]]&lt;=PaymentSchedule3[[#This Row],[Beginning
balance]],PaymentSchedule3[[#This Row],[Beginning
balance]]-PaymentSchedule3[[#This Row],[Principal]],0),"")</f>
        <v/>
      </c>
      <c r="K69" s="41" t="str">
        <f ca="1">IF(PaymentSchedule3[[#This Row],[Payment number]]&lt;&gt;"",SUM(INDEX(PaymentSchedule3[Interest],1,1):PaymentSchedule3[[#This Row],[Interest]]),"")</f>
        <v/>
      </c>
    </row>
    <row r="70" spans="2:11" ht="24" customHeight="1" x14ac:dyDescent="0.25">
      <c r="B70" s="39" t="str">
        <f ca="1">IF(LoanIsGood,IF(ROW()-ROW(PaymentSchedule3[[#Headers],[Payment number]])&gt;ScheduledNumberOfPayments,"",ROW()-ROW(PaymentSchedule3[[#Headers],[Payment number]])),"")</f>
        <v/>
      </c>
      <c r="C70" s="40" t="str">
        <f ca="1">IF(PaymentSchedule3[[#This Row],[Payment number]]&lt;&gt;"",EOMONTH(LoanStartDate,ROW(PaymentSchedule3[[#This Row],[Payment number]])-ROW(PaymentSchedule3[[#Headers],[Payment number]])-2)+DAY(LoanStartDate),"")</f>
        <v/>
      </c>
      <c r="D70" s="41" t="str">
        <f ca="1">IF(PaymentSchedule3[[#This Row],[Payment number]]&lt;&gt;"",IF(ROW()-ROW(PaymentSchedule3[[#Headers],[Beginning
balance]])=1,LoanAmount,INDEX(PaymentSchedule3[Ending
balance],ROW()-ROW(PaymentSchedule3[[#Headers],[Beginning
balance]])-1)),"")</f>
        <v/>
      </c>
      <c r="E70" s="41" t="str">
        <f ca="1">IF(PaymentSchedule3[[#This Row],[Payment number]]&lt;&gt;"",ScheduledPayment,"")</f>
        <v/>
      </c>
      <c r="F70"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70"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70" s="41" t="str">
        <f ca="1">IF(PaymentSchedule3[[#This Row],[Payment number]]&lt;&gt;"",PaymentSchedule3[[#This Row],[Total
payment]]-PaymentSchedule3[[#This Row],[Interest]],"")</f>
        <v/>
      </c>
      <c r="I70" s="41" t="str">
        <f ca="1">IF(PaymentSchedule3[[#This Row],[Payment number]]&lt;&gt;"",PaymentSchedule3[[#This Row],[Beginning
balance]]*(InterestRate/PaymentsPerYear),"")</f>
        <v/>
      </c>
      <c r="J70" s="41" t="str">
        <f ca="1">IF(PaymentSchedule3[[#This Row],[Payment number]]&lt;&gt;"",IF(PaymentSchedule3[[#This Row],[Scheduled payment]]+PaymentSchedule3[[#This Row],[Extra
payment]]&lt;=PaymentSchedule3[[#This Row],[Beginning
balance]],PaymentSchedule3[[#This Row],[Beginning
balance]]-PaymentSchedule3[[#This Row],[Principal]],0),"")</f>
        <v/>
      </c>
      <c r="K70" s="41" t="str">
        <f ca="1">IF(PaymentSchedule3[[#This Row],[Payment number]]&lt;&gt;"",SUM(INDEX(PaymentSchedule3[Interest],1,1):PaymentSchedule3[[#This Row],[Interest]]),"")</f>
        <v/>
      </c>
    </row>
    <row r="71" spans="2:11" ht="24" customHeight="1" x14ac:dyDescent="0.25">
      <c r="B71" s="39" t="str">
        <f ca="1">IF(LoanIsGood,IF(ROW()-ROW(PaymentSchedule3[[#Headers],[Payment number]])&gt;ScheduledNumberOfPayments,"",ROW()-ROW(PaymentSchedule3[[#Headers],[Payment number]])),"")</f>
        <v/>
      </c>
      <c r="C71" s="40" t="str">
        <f ca="1">IF(PaymentSchedule3[[#This Row],[Payment number]]&lt;&gt;"",EOMONTH(LoanStartDate,ROW(PaymentSchedule3[[#This Row],[Payment number]])-ROW(PaymentSchedule3[[#Headers],[Payment number]])-2)+DAY(LoanStartDate),"")</f>
        <v/>
      </c>
      <c r="D71" s="41" t="str">
        <f ca="1">IF(PaymentSchedule3[[#This Row],[Payment number]]&lt;&gt;"",IF(ROW()-ROW(PaymentSchedule3[[#Headers],[Beginning
balance]])=1,LoanAmount,INDEX(PaymentSchedule3[Ending
balance],ROW()-ROW(PaymentSchedule3[[#Headers],[Beginning
balance]])-1)),"")</f>
        <v/>
      </c>
      <c r="E71" s="41" t="str">
        <f ca="1">IF(PaymentSchedule3[[#This Row],[Payment number]]&lt;&gt;"",ScheduledPayment,"")</f>
        <v/>
      </c>
      <c r="F71"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71"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71" s="41" t="str">
        <f ca="1">IF(PaymentSchedule3[[#This Row],[Payment number]]&lt;&gt;"",PaymentSchedule3[[#This Row],[Total
payment]]-PaymentSchedule3[[#This Row],[Interest]],"")</f>
        <v/>
      </c>
      <c r="I71" s="41" t="str">
        <f ca="1">IF(PaymentSchedule3[[#This Row],[Payment number]]&lt;&gt;"",PaymentSchedule3[[#This Row],[Beginning
balance]]*(InterestRate/PaymentsPerYear),"")</f>
        <v/>
      </c>
      <c r="J71" s="41" t="str">
        <f ca="1">IF(PaymentSchedule3[[#This Row],[Payment number]]&lt;&gt;"",IF(PaymentSchedule3[[#This Row],[Scheduled payment]]+PaymentSchedule3[[#This Row],[Extra
payment]]&lt;=PaymentSchedule3[[#This Row],[Beginning
balance]],PaymentSchedule3[[#This Row],[Beginning
balance]]-PaymentSchedule3[[#This Row],[Principal]],0),"")</f>
        <v/>
      </c>
      <c r="K71" s="41" t="str">
        <f ca="1">IF(PaymentSchedule3[[#This Row],[Payment number]]&lt;&gt;"",SUM(INDEX(PaymentSchedule3[Interest],1,1):PaymentSchedule3[[#This Row],[Interest]]),"")</f>
        <v/>
      </c>
    </row>
    <row r="72" spans="2:11" ht="24" customHeight="1" x14ac:dyDescent="0.25">
      <c r="B72" s="39" t="str">
        <f ca="1">IF(LoanIsGood,IF(ROW()-ROW(PaymentSchedule3[[#Headers],[Payment number]])&gt;ScheduledNumberOfPayments,"",ROW()-ROW(PaymentSchedule3[[#Headers],[Payment number]])),"")</f>
        <v/>
      </c>
      <c r="C72" s="40" t="str">
        <f ca="1">IF(PaymentSchedule3[[#This Row],[Payment number]]&lt;&gt;"",EOMONTH(LoanStartDate,ROW(PaymentSchedule3[[#This Row],[Payment number]])-ROW(PaymentSchedule3[[#Headers],[Payment number]])-2)+DAY(LoanStartDate),"")</f>
        <v/>
      </c>
      <c r="D72" s="41" t="str">
        <f ca="1">IF(PaymentSchedule3[[#This Row],[Payment number]]&lt;&gt;"",IF(ROW()-ROW(PaymentSchedule3[[#Headers],[Beginning
balance]])=1,LoanAmount,INDEX(PaymentSchedule3[Ending
balance],ROW()-ROW(PaymentSchedule3[[#Headers],[Beginning
balance]])-1)),"")</f>
        <v/>
      </c>
      <c r="E72" s="41" t="str">
        <f ca="1">IF(PaymentSchedule3[[#This Row],[Payment number]]&lt;&gt;"",ScheduledPayment,"")</f>
        <v/>
      </c>
      <c r="F72"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72"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72" s="41" t="str">
        <f ca="1">IF(PaymentSchedule3[[#This Row],[Payment number]]&lt;&gt;"",PaymentSchedule3[[#This Row],[Total
payment]]-PaymentSchedule3[[#This Row],[Interest]],"")</f>
        <v/>
      </c>
      <c r="I72" s="41" t="str">
        <f ca="1">IF(PaymentSchedule3[[#This Row],[Payment number]]&lt;&gt;"",PaymentSchedule3[[#This Row],[Beginning
balance]]*(InterestRate/PaymentsPerYear),"")</f>
        <v/>
      </c>
      <c r="J72" s="41" t="str">
        <f ca="1">IF(PaymentSchedule3[[#This Row],[Payment number]]&lt;&gt;"",IF(PaymentSchedule3[[#This Row],[Scheduled payment]]+PaymentSchedule3[[#This Row],[Extra
payment]]&lt;=PaymentSchedule3[[#This Row],[Beginning
balance]],PaymentSchedule3[[#This Row],[Beginning
balance]]-PaymentSchedule3[[#This Row],[Principal]],0),"")</f>
        <v/>
      </c>
      <c r="K72" s="41" t="str">
        <f ca="1">IF(PaymentSchedule3[[#This Row],[Payment number]]&lt;&gt;"",SUM(INDEX(PaymentSchedule3[Interest],1,1):PaymentSchedule3[[#This Row],[Interest]]),"")</f>
        <v/>
      </c>
    </row>
    <row r="73" spans="2:11" ht="24" customHeight="1" x14ac:dyDescent="0.25">
      <c r="B73" s="39" t="str">
        <f ca="1">IF(LoanIsGood,IF(ROW()-ROW(PaymentSchedule3[[#Headers],[Payment number]])&gt;ScheduledNumberOfPayments,"",ROW()-ROW(PaymentSchedule3[[#Headers],[Payment number]])),"")</f>
        <v/>
      </c>
      <c r="C73" s="40" t="str">
        <f ca="1">IF(PaymentSchedule3[[#This Row],[Payment number]]&lt;&gt;"",EOMONTH(LoanStartDate,ROW(PaymentSchedule3[[#This Row],[Payment number]])-ROW(PaymentSchedule3[[#Headers],[Payment number]])-2)+DAY(LoanStartDate),"")</f>
        <v/>
      </c>
      <c r="D73" s="41" t="str">
        <f ca="1">IF(PaymentSchedule3[[#This Row],[Payment number]]&lt;&gt;"",IF(ROW()-ROW(PaymentSchedule3[[#Headers],[Beginning
balance]])=1,LoanAmount,INDEX(PaymentSchedule3[Ending
balance],ROW()-ROW(PaymentSchedule3[[#Headers],[Beginning
balance]])-1)),"")</f>
        <v/>
      </c>
      <c r="E73" s="41" t="str">
        <f ca="1">IF(PaymentSchedule3[[#This Row],[Payment number]]&lt;&gt;"",ScheduledPayment,"")</f>
        <v/>
      </c>
      <c r="F73"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73"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73" s="41" t="str">
        <f ca="1">IF(PaymentSchedule3[[#This Row],[Payment number]]&lt;&gt;"",PaymentSchedule3[[#This Row],[Total
payment]]-PaymentSchedule3[[#This Row],[Interest]],"")</f>
        <v/>
      </c>
      <c r="I73" s="41" t="str">
        <f ca="1">IF(PaymentSchedule3[[#This Row],[Payment number]]&lt;&gt;"",PaymentSchedule3[[#This Row],[Beginning
balance]]*(InterestRate/PaymentsPerYear),"")</f>
        <v/>
      </c>
      <c r="J73" s="41" t="str">
        <f ca="1">IF(PaymentSchedule3[[#This Row],[Payment number]]&lt;&gt;"",IF(PaymentSchedule3[[#This Row],[Scheduled payment]]+PaymentSchedule3[[#This Row],[Extra
payment]]&lt;=PaymentSchedule3[[#This Row],[Beginning
balance]],PaymentSchedule3[[#This Row],[Beginning
balance]]-PaymentSchedule3[[#This Row],[Principal]],0),"")</f>
        <v/>
      </c>
      <c r="K73" s="41" t="str">
        <f ca="1">IF(PaymentSchedule3[[#This Row],[Payment number]]&lt;&gt;"",SUM(INDEX(PaymentSchedule3[Interest],1,1):PaymentSchedule3[[#This Row],[Interest]]),"")</f>
        <v/>
      </c>
    </row>
    <row r="74" spans="2:11" ht="24" customHeight="1" x14ac:dyDescent="0.25">
      <c r="B74" s="39" t="str">
        <f ca="1">IF(LoanIsGood,IF(ROW()-ROW(PaymentSchedule3[[#Headers],[Payment number]])&gt;ScheduledNumberOfPayments,"",ROW()-ROW(PaymentSchedule3[[#Headers],[Payment number]])),"")</f>
        <v/>
      </c>
      <c r="C74" s="40" t="str">
        <f ca="1">IF(PaymentSchedule3[[#This Row],[Payment number]]&lt;&gt;"",EOMONTH(LoanStartDate,ROW(PaymentSchedule3[[#This Row],[Payment number]])-ROW(PaymentSchedule3[[#Headers],[Payment number]])-2)+DAY(LoanStartDate),"")</f>
        <v/>
      </c>
      <c r="D74" s="41" t="str">
        <f ca="1">IF(PaymentSchedule3[[#This Row],[Payment number]]&lt;&gt;"",IF(ROW()-ROW(PaymentSchedule3[[#Headers],[Beginning
balance]])=1,LoanAmount,INDEX(PaymentSchedule3[Ending
balance],ROW()-ROW(PaymentSchedule3[[#Headers],[Beginning
balance]])-1)),"")</f>
        <v/>
      </c>
      <c r="E74" s="41" t="str">
        <f ca="1">IF(PaymentSchedule3[[#This Row],[Payment number]]&lt;&gt;"",ScheduledPayment,"")</f>
        <v/>
      </c>
      <c r="F74"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74"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74" s="41" t="str">
        <f ca="1">IF(PaymentSchedule3[[#This Row],[Payment number]]&lt;&gt;"",PaymentSchedule3[[#This Row],[Total
payment]]-PaymentSchedule3[[#This Row],[Interest]],"")</f>
        <v/>
      </c>
      <c r="I74" s="41" t="str">
        <f ca="1">IF(PaymentSchedule3[[#This Row],[Payment number]]&lt;&gt;"",PaymentSchedule3[[#This Row],[Beginning
balance]]*(InterestRate/PaymentsPerYear),"")</f>
        <v/>
      </c>
      <c r="J74" s="41" t="str">
        <f ca="1">IF(PaymentSchedule3[[#This Row],[Payment number]]&lt;&gt;"",IF(PaymentSchedule3[[#This Row],[Scheduled payment]]+PaymentSchedule3[[#This Row],[Extra
payment]]&lt;=PaymentSchedule3[[#This Row],[Beginning
balance]],PaymentSchedule3[[#This Row],[Beginning
balance]]-PaymentSchedule3[[#This Row],[Principal]],0),"")</f>
        <v/>
      </c>
      <c r="K74" s="41" t="str">
        <f ca="1">IF(PaymentSchedule3[[#This Row],[Payment number]]&lt;&gt;"",SUM(INDEX(PaymentSchedule3[Interest],1,1):PaymentSchedule3[[#This Row],[Interest]]),"")</f>
        <v/>
      </c>
    </row>
    <row r="75" spans="2:11" ht="24" customHeight="1" x14ac:dyDescent="0.25">
      <c r="B75" s="39" t="str">
        <f ca="1">IF(LoanIsGood,IF(ROW()-ROW(PaymentSchedule3[[#Headers],[Payment number]])&gt;ScheduledNumberOfPayments,"",ROW()-ROW(PaymentSchedule3[[#Headers],[Payment number]])),"")</f>
        <v/>
      </c>
      <c r="C75" s="40" t="str">
        <f ca="1">IF(PaymentSchedule3[[#This Row],[Payment number]]&lt;&gt;"",EOMONTH(LoanStartDate,ROW(PaymentSchedule3[[#This Row],[Payment number]])-ROW(PaymentSchedule3[[#Headers],[Payment number]])-2)+DAY(LoanStartDate),"")</f>
        <v/>
      </c>
      <c r="D75" s="41" t="str">
        <f ca="1">IF(PaymentSchedule3[[#This Row],[Payment number]]&lt;&gt;"",IF(ROW()-ROW(PaymentSchedule3[[#Headers],[Beginning
balance]])=1,LoanAmount,INDEX(PaymentSchedule3[Ending
balance],ROW()-ROW(PaymentSchedule3[[#Headers],[Beginning
balance]])-1)),"")</f>
        <v/>
      </c>
      <c r="E75" s="41" t="str">
        <f ca="1">IF(PaymentSchedule3[[#This Row],[Payment number]]&lt;&gt;"",ScheduledPayment,"")</f>
        <v/>
      </c>
      <c r="F75"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75"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75" s="41" t="str">
        <f ca="1">IF(PaymentSchedule3[[#This Row],[Payment number]]&lt;&gt;"",PaymentSchedule3[[#This Row],[Total
payment]]-PaymentSchedule3[[#This Row],[Interest]],"")</f>
        <v/>
      </c>
      <c r="I75" s="41" t="str">
        <f ca="1">IF(PaymentSchedule3[[#This Row],[Payment number]]&lt;&gt;"",PaymentSchedule3[[#This Row],[Beginning
balance]]*(InterestRate/PaymentsPerYear),"")</f>
        <v/>
      </c>
      <c r="J75" s="41" t="str">
        <f ca="1">IF(PaymentSchedule3[[#This Row],[Payment number]]&lt;&gt;"",IF(PaymentSchedule3[[#This Row],[Scheduled payment]]+PaymentSchedule3[[#This Row],[Extra
payment]]&lt;=PaymentSchedule3[[#This Row],[Beginning
balance]],PaymentSchedule3[[#This Row],[Beginning
balance]]-PaymentSchedule3[[#This Row],[Principal]],0),"")</f>
        <v/>
      </c>
      <c r="K75" s="41" t="str">
        <f ca="1">IF(PaymentSchedule3[[#This Row],[Payment number]]&lt;&gt;"",SUM(INDEX(PaymentSchedule3[Interest],1,1):PaymentSchedule3[[#This Row],[Interest]]),"")</f>
        <v/>
      </c>
    </row>
    <row r="76" spans="2:11" ht="24" customHeight="1" x14ac:dyDescent="0.25">
      <c r="B76" s="39" t="str">
        <f ca="1">IF(LoanIsGood,IF(ROW()-ROW(PaymentSchedule3[[#Headers],[Payment number]])&gt;ScheduledNumberOfPayments,"",ROW()-ROW(PaymentSchedule3[[#Headers],[Payment number]])),"")</f>
        <v/>
      </c>
      <c r="C76" s="40" t="str">
        <f ca="1">IF(PaymentSchedule3[[#This Row],[Payment number]]&lt;&gt;"",EOMONTH(LoanStartDate,ROW(PaymentSchedule3[[#This Row],[Payment number]])-ROW(PaymentSchedule3[[#Headers],[Payment number]])-2)+DAY(LoanStartDate),"")</f>
        <v/>
      </c>
      <c r="D76" s="41" t="str">
        <f ca="1">IF(PaymentSchedule3[[#This Row],[Payment number]]&lt;&gt;"",IF(ROW()-ROW(PaymentSchedule3[[#Headers],[Beginning
balance]])=1,LoanAmount,INDEX(PaymentSchedule3[Ending
balance],ROW()-ROW(PaymentSchedule3[[#Headers],[Beginning
balance]])-1)),"")</f>
        <v/>
      </c>
      <c r="E76" s="41" t="str">
        <f ca="1">IF(PaymentSchedule3[[#This Row],[Payment number]]&lt;&gt;"",ScheduledPayment,"")</f>
        <v/>
      </c>
      <c r="F76"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76"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76" s="41" t="str">
        <f ca="1">IF(PaymentSchedule3[[#This Row],[Payment number]]&lt;&gt;"",PaymentSchedule3[[#This Row],[Total
payment]]-PaymentSchedule3[[#This Row],[Interest]],"")</f>
        <v/>
      </c>
      <c r="I76" s="41" t="str">
        <f ca="1">IF(PaymentSchedule3[[#This Row],[Payment number]]&lt;&gt;"",PaymentSchedule3[[#This Row],[Beginning
balance]]*(InterestRate/PaymentsPerYear),"")</f>
        <v/>
      </c>
      <c r="J76" s="41" t="str">
        <f ca="1">IF(PaymentSchedule3[[#This Row],[Payment number]]&lt;&gt;"",IF(PaymentSchedule3[[#This Row],[Scheduled payment]]+PaymentSchedule3[[#This Row],[Extra
payment]]&lt;=PaymentSchedule3[[#This Row],[Beginning
balance]],PaymentSchedule3[[#This Row],[Beginning
balance]]-PaymentSchedule3[[#This Row],[Principal]],0),"")</f>
        <v/>
      </c>
      <c r="K76" s="41" t="str">
        <f ca="1">IF(PaymentSchedule3[[#This Row],[Payment number]]&lt;&gt;"",SUM(INDEX(PaymentSchedule3[Interest],1,1):PaymentSchedule3[[#This Row],[Interest]]),"")</f>
        <v/>
      </c>
    </row>
    <row r="77" spans="2:11" ht="24" customHeight="1" x14ac:dyDescent="0.25">
      <c r="B77" s="39" t="str">
        <f ca="1">IF(LoanIsGood,IF(ROW()-ROW(PaymentSchedule3[[#Headers],[Payment number]])&gt;ScheduledNumberOfPayments,"",ROW()-ROW(PaymentSchedule3[[#Headers],[Payment number]])),"")</f>
        <v/>
      </c>
      <c r="C77" s="40" t="str">
        <f ca="1">IF(PaymentSchedule3[[#This Row],[Payment number]]&lt;&gt;"",EOMONTH(LoanStartDate,ROW(PaymentSchedule3[[#This Row],[Payment number]])-ROW(PaymentSchedule3[[#Headers],[Payment number]])-2)+DAY(LoanStartDate),"")</f>
        <v/>
      </c>
      <c r="D77" s="41" t="str">
        <f ca="1">IF(PaymentSchedule3[[#This Row],[Payment number]]&lt;&gt;"",IF(ROW()-ROW(PaymentSchedule3[[#Headers],[Beginning
balance]])=1,LoanAmount,INDEX(PaymentSchedule3[Ending
balance],ROW()-ROW(PaymentSchedule3[[#Headers],[Beginning
balance]])-1)),"")</f>
        <v/>
      </c>
      <c r="E77" s="41" t="str">
        <f ca="1">IF(PaymentSchedule3[[#This Row],[Payment number]]&lt;&gt;"",ScheduledPayment,"")</f>
        <v/>
      </c>
      <c r="F77"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77"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77" s="41" t="str">
        <f ca="1">IF(PaymentSchedule3[[#This Row],[Payment number]]&lt;&gt;"",PaymentSchedule3[[#This Row],[Total
payment]]-PaymentSchedule3[[#This Row],[Interest]],"")</f>
        <v/>
      </c>
      <c r="I77" s="41" t="str">
        <f ca="1">IF(PaymentSchedule3[[#This Row],[Payment number]]&lt;&gt;"",PaymentSchedule3[[#This Row],[Beginning
balance]]*(InterestRate/PaymentsPerYear),"")</f>
        <v/>
      </c>
      <c r="J77" s="41" t="str">
        <f ca="1">IF(PaymentSchedule3[[#This Row],[Payment number]]&lt;&gt;"",IF(PaymentSchedule3[[#This Row],[Scheduled payment]]+PaymentSchedule3[[#This Row],[Extra
payment]]&lt;=PaymentSchedule3[[#This Row],[Beginning
balance]],PaymentSchedule3[[#This Row],[Beginning
balance]]-PaymentSchedule3[[#This Row],[Principal]],0),"")</f>
        <v/>
      </c>
      <c r="K77" s="41" t="str">
        <f ca="1">IF(PaymentSchedule3[[#This Row],[Payment number]]&lt;&gt;"",SUM(INDEX(PaymentSchedule3[Interest],1,1):PaymentSchedule3[[#This Row],[Interest]]),"")</f>
        <v/>
      </c>
    </row>
    <row r="78" spans="2:11" ht="24" customHeight="1" x14ac:dyDescent="0.25">
      <c r="B78" s="39" t="str">
        <f ca="1">IF(LoanIsGood,IF(ROW()-ROW(PaymentSchedule3[[#Headers],[Payment number]])&gt;ScheduledNumberOfPayments,"",ROW()-ROW(PaymentSchedule3[[#Headers],[Payment number]])),"")</f>
        <v/>
      </c>
      <c r="C78" s="40" t="str">
        <f ca="1">IF(PaymentSchedule3[[#This Row],[Payment number]]&lt;&gt;"",EOMONTH(LoanStartDate,ROW(PaymentSchedule3[[#This Row],[Payment number]])-ROW(PaymentSchedule3[[#Headers],[Payment number]])-2)+DAY(LoanStartDate),"")</f>
        <v/>
      </c>
      <c r="D78" s="41" t="str">
        <f ca="1">IF(PaymentSchedule3[[#This Row],[Payment number]]&lt;&gt;"",IF(ROW()-ROW(PaymentSchedule3[[#Headers],[Beginning
balance]])=1,LoanAmount,INDEX(PaymentSchedule3[Ending
balance],ROW()-ROW(PaymentSchedule3[[#Headers],[Beginning
balance]])-1)),"")</f>
        <v/>
      </c>
      <c r="E78" s="41" t="str">
        <f ca="1">IF(PaymentSchedule3[[#This Row],[Payment number]]&lt;&gt;"",ScheduledPayment,"")</f>
        <v/>
      </c>
      <c r="F78"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78"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78" s="41" t="str">
        <f ca="1">IF(PaymentSchedule3[[#This Row],[Payment number]]&lt;&gt;"",PaymentSchedule3[[#This Row],[Total
payment]]-PaymentSchedule3[[#This Row],[Interest]],"")</f>
        <v/>
      </c>
      <c r="I78" s="41" t="str">
        <f ca="1">IF(PaymentSchedule3[[#This Row],[Payment number]]&lt;&gt;"",PaymentSchedule3[[#This Row],[Beginning
balance]]*(InterestRate/PaymentsPerYear),"")</f>
        <v/>
      </c>
      <c r="J78" s="41" t="str">
        <f ca="1">IF(PaymentSchedule3[[#This Row],[Payment number]]&lt;&gt;"",IF(PaymentSchedule3[[#This Row],[Scheduled payment]]+PaymentSchedule3[[#This Row],[Extra
payment]]&lt;=PaymentSchedule3[[#This Row],[Beginning
balance]],PaymentSchedule3[[#This Row],[Beginning
balance]]-PaymentSchedule3[[#This Row],[Principal]],0),"")</f>
        <v/>
      </c>
      <c r="K78" s="41" t="str">
        <f ca="1">IF(PaymentSchedule3[[#This Row],[Payment number]]&lt;&gt;"",SUM(INDEX(PaymentSchedule3[Interest],1,1):PaymentSchedule3[[#This Row],[Interest]]),"")</f>
        <v/>
      </c>
    </row>
    <row r="79" spans="2:11" ht="24" customHeight="1" x14ac:dyDescent="0.25">
      <c r="B79" s="39" t="str">
        <f ca="1">IF(LoanIsGood,IF(ROW()-ROW(PaymentSchedule3[[#Headers],[Payment number]])&gt;ScheduledNumberOfPayments,"",ROW()-ROW(PaymentSchedule3[[#Headers],[Payment number]])),"")</f>
        <v/>
      </c>
      <c r="C79" s="40" t="str">
        <f ca="1">IF(PaymentSchedule3[[#This Row],[Payment number]]&lt;&gt;"",EOMONTH(LoanStartDate,ROW(PaymentSchedule3[[#This Row],[Payment number]])-ROW(PaymentSchedule3[[#Headers],[Payment number]])-2)+DAY(LoanStartDate),"")</f>
        <v/>
      </c>
      <c r="D79" s="41" t="str">
        <f ca="1">IF(PaymentSchedule3[[#This Row],[Payment number]]&lt;&gt;"",IF(ROW()-ROW(PaymentSchedule3[[#Headers],[Beginning
balance]])=1,LoanAmount,INDEX(PaymentSchedule3[Ending
balance],ROW()-ROW(PaymentSchedule3[[#Headers],[Beginning
balance]])-1)),"")</f>
        <v/>
      </c>
      <c r="E79" s="41" t="str">
        <f ca="1">IF(PaymentSchedule3[[#This Row],[Payment number]]&lt;&gt;"",ScheduledPayment,"")</f>
        <v/>
      </c>
      <c r="F79"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79"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79" s="41" t="str">
        <f ca="1">IF(PaymentSchedule3[[#This Row],[Payment number]]&lt;&gt;"",PaymentSchedule3[[#This Row],[Total
payment]]-PaymentSchedule3[[#This Row],[Interest]],"")</f>
        <v/>
      </c>
      <c r="I79" s="41" t="str">
        <f ca="1">IF(PaymentSchedule3[[#This Row],[Payment number]]&lt;&gt;"",PaymentSchedule3[[#This Row],[Beginning
balance]]*(InterestRate/PaymentsPerYear),"")</f>
        <v/>
      </c>
      <c r="J79" s="41" t="str">
        <f ca="1">IF(PaymentSchedule3[[#This Row],[Payment number]]&lt;&gt;"",IF(PaymentSchedule3[[#This Row],[Scheduled payment]]+PaymentSchedule3[[#This Row],[Extra
payment]]&lt;=PaymentSchedule3[[#This Row],[Beginning
balance]],PaymentSchedule3[[#This Row],[Beginning
balance]]-PaymentSchedule3[[#This Row],[Principal]],0),"")</f>
        <v/>
      </c>
      <c r="K79" s="41" t="str">
        <f ca="1">IF(PaymentSchedule3[[#This Row],[Payment number]]&lt;&gt;"",SUM(INDEX(PaymentSchedule3[Interest],1,1):PaymentSchedule3[[#This Row],[Interest]]),"")</f>
        <v/>
      </c>
    </row>
    <row r="80" spans="2:11" ht="24" customHeight="1" x14ac:dyDescent="0.25">
      <c r="B80" s="39" t="str">
        <f ca="1">IF(LoanIsGood,IF(ROW()-ROW(PaymentSchedule3[[#Headers],[Payment number]])&gt;ScheduledNumberOfPayments,"",ROW()-ROW(PaymentSchedule3[[#Headers],[Payment number]])),"")</f>
        <v/>
      </c>
      <c r="C80" s="40" t="str">
        <f ca="1">IF(PaymentSchedule3[[#This Row],[Payment number]]&lt;&gt;"",EOMONTH(LoanStartDate,ROW(PaymentSchedule3[[#This Row],[Payment number]])-ROW(PaymentSchedule3[[#Headers],[Payment number]])-2)+DAY(LoanStartDate),"")</f>
        <v/>
      </c>
      <c r="D80" s="41" t="str">
        <f ca="1">IF(PaymentSchedule3[[#This Row],[Payment number]]&lt;&gt;"",IF(ROW()-ROW(PaymentSchedule3[[#Headers],[Beginning
balance]])=1,LoanAmount,INDEX(PaymentSchedule3[Ending
balance],ROW()-ROW(PaymentSchedule3[[#Headers],[Beginning
balance]])-1)),"")</f>
        <v/>
      </c>
      <c r="E80" s="41" t="str">
        <f ca="1">IF(PaymentSchedule3[[#This Row],[Payment number]]&lt;&gt;"",ScheduledPayment,"")</f>
        <v/>
      </c>
      <c r="F80"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80"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80" s="41" t="str">
        <f ca="1">IF(PaymentSchedule3[[#This Row],[Payment number]]&lt;&gt;"",PaymentSchedule3[[#This Row],[Total
payment]]-PaymentSchedule3[[#This Row],[Interest]],"")</f>
        <v/>
      </c>
      <c r="I80" s="41" t="str">
        <f ca="1">IF(PaymentSchedule3[[#This Row],[Payment number]]&lt;&gt;"",PaymentSchedule3[[#This Row],[Beginning
balance]]*(InterestRate/PaymentsPerYear),"")</f>
        <v/>
      </c>
      <c r="J80" s="41" t="str">
        <f ca="1">IF(PaymentSchedule3[[#This Row],[Payment number]]&lt;&gt;"",IF(PaymentSchedule3[[#This Row],[Scheduled payment]]+PaymentSchedule3[[#This Row],[Extra
payment]]&lt;=PaymentSchedule3[[#This Row],[Beginning
balance]],PaymentSchedule3[[#This Row],[Beginning
balance]]-PaymentSchedule3[[#This Row],[Principal]],0),"")</f>
        <v/>
      </c>
      <c r="K80" s="41" t="str">
        <f ca="1">IF(PaymentSchedule3[[#This Row],[Payment number]]&lt;&gt;"",SUM(INDEX(PaymentSchedule3[Interest],1,1):PaymentSchedule3[[#This Row],[Interest]]),"")</f>
        <v/>
      </c>
    </row>
    <row r="81" spans="2:11" ht="24" customHeight="1" x14ac:dyDescent="0.25">
      <c r="B81" s="39" t="str">
        <f ca="1">IF(LoanIsGood,IF(ROW()-ROW(PaymentSchedule3[[#Headers],[Payment number]])&gt;ScheduledNumberOfPayments,"",ROW()-ROW(PaymentSchedule3[[#Headers],[Payment number]])),"")</f>
        <v/>
      </c>
      <c r="C81" s="40" t="str">
        <f ca="1">IF(PaymentSchedule3[[#This Row],[Payment number]]&lt;&gt;"",EOMONTH(LoanStartDate,ROW(PaymentSchedule3[[#This Row],[Payment number]])-ROW(PaymentSchedule3[[#Headers],[Payment number]])-2)+DAY(LoanStartDate),"")</f>
        <v/>
      </c>
      <c r="D81" s="41" t="str">
        <f ca="1">IF(PaymentSchedule3[[#This Row],[Payment number]]&lt;&gt;"",IF(ROW()-ROW(PaymentSchedule3[[#Headers],[Beginning
balance]])=1,LoanAmount,INDEX(PaymentSchedule3[Ending
balance],ROW()-ROW(PaymentSchedule3[[#Headers],[Beginning
balance]])-1)),"")</f>
        <v/>
      </c>
      <c r="E81" s="41" t="str">
        <f ca="1">IF(PaymentSchedule3[[#This Row],[Payment number]]&lt;&gt;"",ScheduledPayment,"")</f>
        <v/>
      </c>
      <c r="F81"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81"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81" s="41" t="str">
        <f ca="1">IF(PaymentSchedule3[[#This Row],[Payment number]]&lt;&gt;"",PaymentSchedule3[[#This Row],[Total
payment]]-PaymentSchedule3[[#This Row],[Interest]],"")</f>
        <v/>
      </c>
      <c r="I81" s="41" t="str">
        <f ca="1">IF(PaymentSchedule3[[#This Row],[Payment number]]&lt;&gt;"",PaymentSchedule3[[#This Row],[Beginning
balance]]*(InterestRate/PaymentsPerYear),"")</f>
        <v/>
      </c>
      <c r="J81" s="41" t="str">
        <f ca="1">IF(PaymentSchedule3[[#This Row],[Payment number]]&lt;&gt;"",IF(PaymentSchedule3[[#This Row],[Scheduled payment]]+PaymentSchedule3[[#This Row],[Extra
payment]]&lt;=PaymentSchedule3[[#This Row],[Beginning
balance]],PaymentSchedule3[[#This Row],[Beginning
balance]]-PaymentSchedule3[[#This Row],[Principal]],0),"")</f>
        <v/>
      </c>
      <c r="K81" s="41" t="str">
        <f ca="1">IF(PaymentSchedule3[[#This Row],[Payment number]]&lt;&gt;"",SUM(INDEX(PaymentSchedule3[Interest],1,1):PaymentSchedule3[[#This Row],[Interest]]),"")</f>
        <v/>
      </c>
    </row>
    <row r="82" spans="2:11" ht="24" customHeight="1" x14ac:dyDescent="0.25">
      <c r="B82" s="39" t="str">
        <f ca="1">IF(LoanIsGood,IF(ROW()-ROW(PaymentSchedule3[[#Headers],[Payment number]])&gt;ScheduledNumberOfPayments,"",ROW()-ROW(PaymentSchedule3[[#Headers],[Payment number]])),"")</f>
        <v/>
      </c>
      <c r="C82" s="40" t="str">
        <f ca="1">IF(PaymentSchedule3[[#This Row],[Payment number]]&lt;&gt;"",EOMONTH(LoanStartDate,ROW(PaymentSchedule3[[#This Row],[Payment number]])-ROW(PaymentSchedule3[[#Headers],[Payment number]])-2)+DAY(LoanStartDate),"")</f>
        <v/>
      </c>
      <c r="D82" s="41" t="str">
        <f ca="1">IF(PaymentSchedule3[[#This Row],[Payment number]]&lt;&gt;"",IF(ROW()-ROW(PaymentSchedule3[[#Headers],[Beginning
balance]])=1,LoanAmount,INDEX(PaymentSchedule3[Ending
balance],ROW()-ROW(PaymentSchedule3[[#Headers],[Beginning
balance]])-1)),"")</f>
        <v/>
      </c>
      <c r="E82" s="41" t="str">
        <f ca="1">IF(PaymentSchedule3[[#This Row],[Payment number]]&lt;&gt;"",ScheduledPayment,"")</f>
        <v/>
      </c>
      <c r="F82"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82"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82" s="41" t="str">
        <f ca="1">IF(PaymentSchedule3[[#This Row],[Payment number]]&lt;&gt;"",PaymentSchedule3[[#This Row],[Total
payment]]-PaymentSchedule3[[#This Row],[Interest]],"")</f>
        <v/>
      </c>
      <c r="I82" s="41" t="str">
        <f ca="1">IF(PaymentSchedule3[[#This Row],[Payment number]]&lt;&gt;"",PaymentSchedule3[[#This Row],[Beginning
balance]]*(InterestRate/PaymentsPerYear),"")</f>
        <v/>
      </c>
      <c r="J82" s="41" t="str">
        <f ca="1">IF(PaymentSchedule3[[#This Row],[Payment number]]&lt;&gt;"",IF(PaymentSchedule3[[#This Row],[Scheduled payment]]+PaymentSchedule3[[#This Row],[Extra
payment]]&lt;=PaymentSchedule3[[#This Row],[Beginning
balance]],PaymentSchedule3[[#This Row],[Beginning
balance]]-PaymentSchedule3[[#This Row],[Principal]],0),"")</f>
        <v/>
      </c>
      <c r="K82" s="41" t="str">
        <f ca="1">IF(PaymentSchedule3[[#This Row],[Payment number]]&lt;&gt;"",SUM(INDEX(PaymentSchedule3[Interest],1,1):PaymentSchedule3[[#This Row],[Interest]]),"")</f>
        <v/>
      </c>
    </row>
    <row r="83" spans="2:11" ht="24" customHeight="1" x14ac:dyDescent="0.25">
      <c r="B83" s="39" t="str">
        <f ca="1">IF(LoanIsGood,IF(ROW()-ROW(PaymentSchedule3[[#Headers],[Payment number]])&gt;ScheduledNumberOfPayments,"",ROW()-ROW(PaymentSchedule3[[#Headers],[Payment number]])),"")</f>
        <v/>
      </c>
      <c r="C83" s="40" t="str">
        <f ca="1">IF(PaymentSchedule3[[#This Row],[Payment number]]&lt;&gt;"",EOMONTH(LoanStartDate,ROW(PaymentSchedule3[[#This Row],[Payment number]])-ROW(PaymentSchedule3[[#Headers],[Payment number]])-2)+DAY(LoanStartDate),"")</f>
        <v/>
      </c>
      <c r="D83" s="41" t="str">
        <f ca="1">IF(PaymentSchedule3[[#This Row],[Payment number]]&lt;&gt;"",IF(ROW()-ROW(PaymentSchedule3[[#Headers],[Beginning
balance]])=1,LoanAmount,INDEX(PaymentSchedule3[Ending
balance],ROW()-ROW(PaymentSchedule3[[#Headers],[Beginning
balance]])-1)),"")</f>
        <v/>
      </c>
      <c r="E83" s="41" t="str">
        <f ca="1">IF(PaymentSchedule3[[#This Row],[Payment number]]&lt;&gt;"",ScheduledPayment,"")</f>
        <v/>
      </c>
      <c r="F83"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83"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83" s="41" t="str">
        <f ca="1">IF(PaymentSchedule3[[#This Row],[Payment number]]&lt;&gt;"",PaymentSchedule3[[#This Row],[Total
payment]]-PaymentSchedule3[[#This Row],[Interest]],"")</f>
        <v/>
      </c>
      <c r="I83" s="41" t="str">
        <f ca="1">IF(PaymentSchedule3[[#This Row],[Payment number]]&lt;&gt;"",PaymentSchedule3[[#This Row],[Beginning
balance]]*(InterestRate/PaymentsPerYear),"")</f>
        <v/>
      </c>
      <c r="J83" s="41" t="str">
        <f ca="1">IF(PaymentSchedule3[[#This Row],[Payment number]]&lt;&gt;"",IF(PaymentSchedule3[[#This Row],[Scheduled payment]]+PaymentSchedule3[[#This Row],[Extra
payment]]&lt;=PaymentSchedule3[[#This Row],[Beginning
balance]],PaymentSchedule3[[#This Row],[Beginning
balance]]-PaymentSchedule3[[#This Row],[Principal]],0),"")</f>
        <v/>
      </c>
      <c r="K83" s="41" t="str">
        <f ca="1">IF(PaymentSchedule3[[#This Row],[Payment number]]&lt;&gt;"",SUM(INDEX(PaymentSchedule3[Interest],1,1):PaymentSchedule3[[#This Row],[Interest]]),"")</f>
        <v/>
      </c>
    </row>
    <row r="84" spans="2:11" ht="24" customHeight="1" x14ac:dyDescent="0.25">
      <c r="B84" s="39" t="str">
        <f ca="1">IF(LoanIsGood,IF(ROW()-ROW(PaymentSchedule3[[#Headers],[Payment number]])&gt;ScheduledNumberOfPayments,"",ROW()-ROW(PaymentSchedule3[[#Headers],[Payment number]])),"")</f>
        <v/>
      </c>
      <c r="C84" s="40" t="str">
        <f ca="1">IF(PaymentSchedule3[[#This Row],[Payment number]]&lt;&gt;"",EOMONTH(LoanStartDate,ROW(PaymentSchedule3[[#This Row],[Payment number]])-ROW(PaymentSchedule3[[#Headers],[Payment number]])-2)+DAY(LoanStartDate),"")</f>
        <v/>
      </c>
      <c r="D84" s="41" t="str">
        <f ca="1">IF(PaymentSchedule3[[#This Row],[Payment number]]&lt;&gt;"",IF(ROW()-ROW(PaymentSchedule3[[#Headers],[Beginning
balance]])=1,LoanAmount,INDEX(PaymentSchedule3[Ending
balance],ROW()-ROW(PaymentSchedule3[[#Headers],[Beginning
balance]])-1)),"")</f>
        <v/>
      </c>
      <c r="E84" s="41" t="str">
        <f ca="1">IF(PaymentSchedule3[[#This Row],[Payment number]]&lt;&gt;"",ScheduledPayment,"")</f>
        <v/>
      </c>
      <c r="F84"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84"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84" s="41" t="str">
        <f ca="1">IF(PaymentSchedule3[[#This Row],[Payment number]]&lt;&gt;"",PaymentSchedule3[[#This Row],[Total
payment]]-PaymentSchedule3[[#This Row],[Interest]],"")</f>
        <v/>
      </c>
      <c r="I84" s="41" t="str">
        <f ca="1">IF(PaymentSchedule3[[#This Row],[Payment number]]&lt;&gt;"",PaymentSchedule3[[#This Row],[Beginning
balance]]*(InterestRate/PaymentsPerYear),"")</f>
        <v/>
      </c>
      <c r="J84" s="41" t="str">
        <f ca="1">IF(PaymentSchedule3[[#This Row],[Payment number]]&lt;&gt;"",IF(PaymentSchedule3[[#This Row],[Scheduled payment]]+PaymentSchedule3[[#This Row],[Extra
payment]]&lt;=PaymentSchedule3[[#This Row],[Beginning
balance]],PaymentSchedule3[[#This Row],[Beginning
balance]]-PaymentSchedule3[[#This Row],[Principal]],0),"")</f>
        <v/>
      </c>
      <c r="K84" s="41" t="str">
        <f ca="1">IF(PaymentSchedule3[[#This Row],[Payment number]]&lt;&gt;"",SUM(INDEX(PaymentSchedule3[Interest],1,1):PaymentSchedule3[[#This Row],[Interest]]),"")</f>
        <v/>
      </c>
    </row>
    <row r="85" spans="2:11" ht="24" customHeight="1" x14ac:dyDescent="0.25">
      <c r="B85" s="39" t="str">
        <f ca="1">IF(LoanIsGood,IF(ROW()-ROW(PaymentSchedule3[[#Headers],[Payment number]])&gt;ScheduledNumberOfPayments,"",ROW()-ROW(PaymentSchedule3[[#Headers],[Payment number]])),"")</f>
        <v/>
      </c>
      <c r="C85" s="40" t="str">
        <f ca="1">IF(PaymentSchedule3[[#This Row],[Payment number]]&lt;&gt;"",EOMONTH(LoanStartDate,ROW(PaymentSchedule3[[#This Row],[Payment number]])-ROW(PaymentSchedule3[[#Headers],[Payment number]])-2)+DAY(LoanStartDate),"")</f>
        <v/>
      </c>
      <c r="D85" s="41" t="str">
        <f ca="1">IF(PaymentSchedule3[[#This Row],[Payment number]]&lt;&gt;"",IF(ROW()-ROW(PaymentSchedule3[[#Headers],[Beginning
balance]])=1,LoanAmount,INDEX(PaymentSchedule3[Ending
balance],ROW()-ROW(PaymentSchedule3[[#Headers],[Beginning
balance]])-1)),"")</f>
        <v/>
      </c>
      <c r="E85" s="41" t="str">
        <f ca="1">IF(PaymentSchedule3[[#This Row],[Payment number]]&lt;&gt;"",ScheduledPayment,"")</f>
        <v/>
      </c>
      <c r="F85"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85"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85" s="41" t="str">
        <f ca="1">IF(PaymentSchedule3[[#This Row],[Payment number]]&lt;&gt;"",PaymentSchedule3[[#This Row],[Total
payment]]-PaymentSchedule3[[#This Row],[Interest]],"")</f>
        <v/>
      </c>
      <c r="I85" s="41" t="str">
        <f ca="1">IF(PaymentSchedule3[[#This Row],[Payment number]]&lt;&gt;"",PaymentSchedule3[[#This Row],[Beginning
balance]]*(InterestRate/PaymentsPerYear),"")</f>
        <v/>
      </c>
      <c r="J85" s="41" t="str">
        <f ca="1">IF(PaymentSchedule3[[#This Row],[Payment number]]&lt;&gt;"",IF(PaymentSchedule3[[#This Row],[Scheduled payment]]+PaymentSchedule3[[#This Row],[Extra
payment]]&lt;=PaymentSchedule3[[#This Row],[Beginning
balance]],PaymentSchedule3[[#This Row],[Beginning
balance]]-PaymentSchedule3[[#This Row],[Principal]],0),"")</f>
        <v/>
      </c>
      <c r="K85" s="41" t="str">
        <f ca="1">IF(PaymentSchedule3[[#This Row],[Payment number]]&lt;&gt;"",SUM(INDEX(PaymentSchedule3[Interest],1,1):PaymentSchedule3[[#This Row],[Interest]]),"")</f>
        <v/>
      </c>
    </row>
    <row r="86" spans="2:11" ht="24" customHeight="1" x14ac:dyDescent="0.25">
      <c r="B86" s="39" t="str">
        <f ca="1">IF(LoanIsGood,IF(ROW()-ROW(PaymentSchedule3[[#Headers],[Payment number]])&gt;ScheduledNumberOfPayments,"",ROW()-ROW(PaymentSchedule3[[#Headers],[Payment number]])),"")</f>
        <v/>
      </c>
      <c r="C86" s="40" t="str">
        <f ca="1">IF(PaymentSchedule3[[#This Row],[Payment number]]&lt;&gt;"",EOMONTH(LoanStartDate,ROW(PaymentSchedule3[[#This Row],[Payment number]])-ROW(PaymentSchedule3[[#Headers],[Payment number]])-2)+DAY(LoanStartDate),"")</f>
        <v/>
      </c>
      <c r="D86" s="41" t="str">
        <f ca="1">IF(PaymentSchedule3[[#This Row],[Payment number]]&lt;&gt;"",IF(ROW()-ROW(PaymentSchedule3[[#Headers],[Beginning
balance]])=1,LoanAmount,INDEX(PaymentSchedule3[Ending
balance],ROW()-ROW(PaymentSchedule3[[#Headers],[Beginning
balance]])-1)),"")</f>
        <v/>
      </c>
      <c r="E86" s="41" t="str">
        <f ca="1">IF(PaymentSchedule3[[#This Row],[Payment number]]&lt;&gt;"",ScheduledPayment,"")</f>
        <v/>
      </c>
      <c r="F86"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86"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86" s="41" t="str">
        <f ca="1">IF(PaymentSchedule3[[#This Row],[Payment number]]&lt;&gt;"",PaymentSchedule3[[#This Row],[Total
payment]]-PaymentSchedule3[[#This Row],[Interest]],"")</f>
        <v/>
      </c>
      <c r="I86" s="41" t="str">
        <f ca="1">IF(PaymentSchedule3[[#This Row],[Payment number]]&lt;&gt;"",PaymentSchedule3[[#This Row],[Beginning
balance]]*(InterestRate/PaymentsPerYear),"")</f>
        <v/>
      </c>
      <c r="J86" s="41" t="str">
        <f ca="1">IF(PaymentSchedule3[[#This Row],[Payment number]]&lt;&gt;"",IF(PaymentSchedule3[[#This Row],[Scheduled payment]]+PaymentSchedule3[[#This Row],[Extra
payment]]&lt;=PaymentSchedule3[[#This Row],[Beginning
balance]],PaymentSchedule3[[#This Row],[Beginning
balance]]-PaymentSchedule3[[#This Row],[Principal]],0),"")</f>
        <v/>
      </c>
      <c r="K86" s="41" t="str">
        <f ca="1">IF(PaymentSchedule3[[#This Row],[Payment number]]&lt;&gt;"",SUM(INDEX(PaymentSchedule3[Interest],1,1):PaymentSchedule3[[#This Row],[Interest]]),"")</f>
        <v/>
      </c>
    </row>
    <row r="87" spans="2:11" ht="24" customHeight="1" x14ac:dyDescent="0.25">
      <c r="B87" s="39" t="str">
        <f ca="1">IF(LoanIsGood,IF(ROW()-ROW(PaymentSchedule3[[#Headers],[Payment number]])&gt;ScheduledNumberOfPayments,"",ROW()-ROW(PaymentSchedule3[[#Headers],[Payment number]])),"")</f>
        <v/>
      </c>
      <c r="C87" s="40" t="str">
        <f ca="1">IF(PaymentSchedule3[[#This Row],[Payment number]]&lt;&gt;"",EOMONTH(LoanStartDate,ROW(PaymentSchedule3[[#This Row],[Payment number]])-ROW(PaymentSchedule3[[#Headers],[Payment number]])-2)+DAY(LoanStartDate),"")</f>
        <v/>
      </c>
      <c r="D87" s="41" t="str">
        <f ca="1">IF(PaymentSchedule3[[#This Row],[Payment number]]&lt;&gt;"",IF(ROW()-ROW(PaymentSchedule3[[#Headers],[Beginning
balance]])=1,LoanAmount,INDEX(PaymentSchedule3[Ending
balance],ROW()-ROW(PaymentSchedule3[[#Headers],[Beginning
balance]])-1)),"")</f>
        <v/>
      </c>
      <c r="E87" s="41" t="str">
        <f ca="1">IF(PaymentSchedule3[[#This Row],[Payment number]]&lt;&gt;"",ScheduledPayment,"")</f>
        <v/>
      </c>
      <c r="F87"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87"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87" s="41" t="str">
        <f ca="1">IF(PaymentSchedule3[[#This Row],[Payment number]]&lt;&gt;"",PaymentSchedule3[[#This Row],[Total
payment]]-PaymentSchedule3[[#This Row],[Interest]],"")</f>
        <v/>
      </c>
      <c r="I87" s="41" t="str">
        <f ca="1">IF(PaymentSchedule3[[#This Row],[Payment number]]&lt;&gt;"",PaymentSchedule3[[#This Row],[Beginning
balance]]*(InterestRate/PaymentsPerYear),"")</f>
        <v/>
      </c>
      <c r="J87" s="41" t="str">
        <f ca="1">IF(PaymentSchedule3[[#This Row],[Payment number]]&lt;&gt;"",IF(PaymentSchedule3[[#This Row],[Scheduled payment]]+PaymentSchedule3[[#This Row],[Extra
payment]]&lt;=PaymentSchedule3[[#This Row],[Beginning
balance]],PaymentSchedule3[[#This Row],[Beginning
balance]]-PaymentSchedule3[[#This Row],[Principal]],0),"")</f>
        <v/>
      </c>
      <c r="K87" s="41" t="str">
        <f ca="1">IF(PaymentSchedule3[[#This Row],[Payment number]]&lt;&gt;"",SUM(INDEX(PaymentSchedule3[Interest],1,1):PaymentSchedule3[[#This Row],[Interest]]),"")</f>
        <v/>
      </c>
    </row>
    <row r="88" spans="2:11" ht="24" customHeight="1" x14ac:dyDescent="0.25">
      <c r="B88" s="39" t="str">
        <f ca="1">IF(LoanIsGood,IF(ROW()-ROW(PaymentSchedule3[[#Headers],[Payment number]])&gt;ScheduledNumberOfPayments,"",ROW()-ROW(PaymentSchedule3[[#Headers],[Payment number]])),"")</f>
        <v/>
      </c>
      <c r="C88" s="40" t="str">
        <f ca="1">IF(PaymentSchedule3[[#This Row],[Payment number]]&lt;&gt;"",EOMONTH(LoanStartDate,ROW(PaymentSchedule3[[#This Row],[Payment number]])-ROW(PaymentSchedule3[[#Headers],[Payment number]])-2)+DAY(LoanStartDate),"")</f>
        <v/>
      </c>
      <c r="D88" s="41" t="str">
        <f ca="1">IF(PaymentSchedule3[[#This Row],[Payment number]]&lt;&gt;"",IF(ROW()-ROW(PaymentSchedule3[[#Headers],[Beginning
balance]])=1,LoanAmount,INDEX(PaymentSchedule3[Ending
balance],ROW()-ROW(PaymentSchedule3[[#Headers],[Beginning
balance]])-1)),"")</f>
        <v/>
      </c>
      <c r="E88" s="41" t="str">
        <f ca="1">IF(PaymentSchedule3[[#This Row],[Payment number]]&lt;&gt;"",ScheduledPayment,"")</f>
        <v/>
      </c>
      <c r="F88"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88"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88" s="41" t="str">
        <f ca="1">IF(PaymentSchedule3[[#This Row],[Payment number]]&lt;&gt;"",PaymentSchedule3[[#This Row],[Total
payment]]-PaymentSchedule3[[#This Row],[Interest]],"")</f>
        <v/>
      </c>
      <c r="I88" s="41" t="str">
        <f ca="1">IF(PaymentSchedule3[[#This Row],[Payment number]]&lt;&gt;"",PaymentSchedule3[[#This Row],[Beginning
balance]]*(InterestRate/PaymentsPerYear),"")</f>
        <v/>
      </c>
      <c r="J88" s="41" t="str">
        <f ca="1">IF(PaymentSchedule3[[#This Row],[Payment number]]&lt;&gt;"",IF(PaymentSchedule3[[#This Row],[Scheduled payment]]+PaymentSchedule3[[#This Row],[Extra
payment]]&lt;=PaymentSchedule3[[#This Row],[Beginning
balance]],PaymentSchedule3[[#This Row],[Beginning
balance]]-PaymentSchedule3[[#This Row],[Principal]],0),"")</f>
        <v/>
      </c>
      <c r="K88" s="41" t="str">
        <f ca="1">IF(PaymentSchedule3[[#This Row],[Payment number]]&lt;&gt;"",SUM(INDEX(PaymentSchedule3[Interest],1,1):PaymentSchedule3[[#This Row],[Interest]]),"")</f>
        <v/>
      </c>
    </row>
    <row r="89" spans="2:11" ht="24" customHeight="1" x14ac:dyDescent="0.25">
      <c r="B89" s="39" t="str">
        <f ca="1">IF(LoanIsGood,IF(ROW()-ROW(PaymentSchedule3[[#Headers],[Payment number]])&gt;ScheduledNumberOfPayments,"",ROW()-ROW(PaymentSchedule3[[#Headers],[Payment number]])),"")</f>
        <v/>
      </c>
      <c r="C89" s="40" t="str">
        <f ca="1">IF(PaymentSchedule3[[#This Row],[Payment number]]&lt;&gt;"",EOMONTH(LoanStartDate,ROW(PaymentSchedule3[[#This Row],[Payment number]])-ROW(PaymentSchedule3[[#Headers],[Payment number]])-2)+DAY(LoanStartDate),"")</f>
        <v/>
      </c>
      <c r="D89" s="41" t="str">
        <f ca="1">IF(PaymentSchedule3[[#This Row],[Payment number]]&lt;&gt;"",IF(ROW()-ROW(PaymentSchedule3[[#Headers],[Beginning
balance]])=1,LoanAmount,INDEX(PaymentSchedule3[Ending
balance],ROW()-ROW(PaymentSchedule3[[#Headers],[Beginning
balance]])-1)),"")</f>
        <v/>
      </c>
      <c r="E89" s="41" t="str">
        <f ca="1">IF(PaymentSchedule3[[#This Row],[Payment number]]&lt;&gt;"",ScheduledPayment,"")</f>
        <v/>
      </c>
      <c r="F89"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89"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89" s="41" t="str">
        <f ca="1">IF(PaymentSchedule3[[#This Row],[Payment number]]&lt;&gt;"",PaymentSchedule3[[#This Row],[Total
payment]]-PaymentSchedule3[[#This Row],[Interest]],"")</f>
        <v/>
      </c>
      <c r="I89" s="41" t="str">
        <f ca="1">IF(PaymentSchedule3[[#This Row],[Payment number]]&lt;&gt;"",PaymentSchedule3[[#This Row],[Beginning
balance]]*(InterestRate/PaymentsPerYear),"")</f>
        <v/>
      </c>
      <c r="J89" s="41" t="str">
        <f ca="1">IF(PaymentSchedule3[[#This Row],[Payment number]]&lt;&gt;"",IF(PaymentSchedule3[[#This Row],[Scheduled payment]]+PaymentSchedule3[[#This Row],[Extra
payment]]&lt;=PaymentSchedule3[[#This Row],[Beginning
balance]],PaymentSchedule3[[#This Row],[Beginning
balance]]-PaymentSchedule3[[#This Row],[Principal]],0),"")</f>
        <v/>
      </c>
      <c r="K89" s="41" t="str">
        <f ca="1">IF(PaymentSchedule3[[#This Row],[Payment number]]&lt;&gt;"",SUM(INDEX(PaymentSchedule3[Interest],1,1):PaymentSchedule3[[#This Row],[Interest]]),"")</f>
        <v/>
      </c>
    </row>
    <row r="90" spans="2:11" ht="24" customHeight="1" x14ac:dyDescent="0.25">
      <c r="B90" s="39" t="str">
        <f ca="1">IF(LoanIsGood,IF(ROW()-ROW(PaymentSchedule3[[#Headers],[Payment number]])&gt;ScheduledNumberOfPayments,"",ROW()-ROW(PaymentSchedule3[[#Headers],[Payment number]])),"")</f>
        <v/>
      </c>
      <c r="C90" s="40" t="str">
        <f ca="1">IF(PaymentSchedule3[[#This Row],[Payment number]]&lt;&gt;"",EOMONTH(LoanStartDate,ROW(PaymentSchedule3[[#This Row],[Payment number]])-ROW(PaymentSchedule3[[#Headers],[Payment number]])-2)+DAY(LoanStartDate),"")</f>
        <v/>
      </c>
      <c r="D90" s="41" t="str">
        <f ca="1">IF(PaymentSchedule3[[#This Row],[Payment number]]&lt;&gt;"",IF(ROW()-ROW(PaymentSchedule3[[#Headers],[Beginning
balance]])=1,LoanAmount,INDEX(PaymentSchedule3[Ending
balance],ROW()-ROW(PaymentSchedule3[[#Headers],[Beginning
balance]])-1)),"")</f>
        <v/>
      </c>
      <c r="E90" s="41" t="str">
        <f ca="1">IF(PaymentSchedule3[[#This Row],[Payment number]]&lt;&gt;"",ScheduledPayment,"")</f>
        <v/>
      </c>
      <c r="F90"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90"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90" s="41" t="str">
        <f ca="1">IF(PaymentSchedule3[[#This Row],[Payment number]]&lt;&gt;"",PaymentSchedule3[[#This Row],[Total
payment]]-PaymentSchedule3[[#This Row],[Interest]],"")</f>
        <v/>
      </c>
      <c r="I90" s="41" t="str">
        <f ca="1">IF(PaymentSchedule3[[#This Row],[Payment number]]&lt;&gt;"",PaymentSchedule3[[#This Row],[Beginning
balance]]*(InterestRate/PaymentsPerYear),"")</f>
        <v/>
      </c>
      <c r="J90" s="41" t="str">
        <f ca="1">IF(PaymentSchedule3[[#This Row],[Payment number]]&lt;&gt;"",IF(PaymentSchedule3[[#This Row],[Scheduled payment]]+PaymentSchedule3[[#This Row],[Extra
payment]]&lt;=PaymentSchedule3[[#This Row],[Beginning
balance]],PaymentSchedule3[[#This Row],[Beginning
balance]]-PaymentSchedule3[[#This Row],[Principal]],0),"")</f>
        <v/>
      </c>
      <c r="K90" s="41" t="str">
        <f ca="1">IF(PaymentSchedule3[[#This Row],[Payment number]]&lt;&gt;"",SUM(INDEX(PaymentSchedule3[Interest],1,1):PaymentSchedule3[[#This Row],[Interest]]),"")</f>
        <v/>
      </c>
    </row>
    <row r="91" spans="2:11" ht="24" customHeight="1" x14ac:dyDescent="0.25">
      <c r="B91" s="39" t="str">
        <f ca="1">IF(LoanIsGood,IF(ROW()-ROW(PaymentSchedule3[[#Headers],[Payment number]])&gt;ScheduledNumberOfPayments,"",ROW()-ROW(PaymentSchedule3[[#Headers],[Payment number]])),"")</f>
        <v/>
      </c>
      <c r="C91" s="40" t="str">
        <f ca="1">IF(PaymentSchedule3[[#This Row],[Payment number]]&lt;&gt;"",EOMONTH(LoanStartDate,ROW(PaymentSchedule3[[#This Row],[Payment number]])-ROW(PaymentSchedule3[[#Headers],[Payment number]])-2)+DAY(LoanStartDate),"")</f>
        <v/>
      </c>
      <c r="D91" s="41" t="str">
        <f ca="1">IF(PaymentSchedule3[[#This Row],[Payment number]]&lt;&gt;"",IF(ROW()-ROW(PaymentSchedule3[[#Headers],[Beginning
balance]])=1,LoanAmount,INDEX(PaymentSchedule3[Ending
balance],ROW()-ROW(PaymentSchedule3[[#Headers],[Beginning
balance]])-1)),"")</f>
        <v/>
      </c>
      <c r="E91" s="41" t="str">
        <f ca="1">IF(PaymentSchedule3[[#This Row],[Payment number]]&lt;&gt;"",ScheduledPayment,"")</f>
        <v/>
      </c>
      <c r="F91"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91"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91" s="41" t="str">
        <f ca="1">IF(PaymentSchedule3[[#This Row],[Payment number]]&lt;&gt;"",PaymentSchedule3[[#This Row],[Total
payment]]-PaymentSchedule3[[#This Row],[Interest]],"")</f>
        <v/>
      </c>
      <c r="I91" s="41" t="str">
        <f ca="1">IF(PaymentSchedule3[[#This Row],[Payment number]]&lt;&gt;"",PaymentSchedule3[[#This Row],[Beginning
balance]]*(InterestRate/PaymentsPerYear),"")</f>
        <v/>
      </c>
      <c r="J91" s="41" t="str">
        <f ca="1">IF(PaymentSchedule3[[#This Row],[Payment number]]&lt;&gt;"",IF(PaymentSchedule3[[#This Row],[Scheduled payment]]+PaymentSchedule3[[#This Row],[Extra
payment]]&lt;=PaymentSchedule3[[#This Row],[Beginning
balance]],PaymentSchedule3[[#This Row],[Beginning
balance]]-PaymentSchedule3[[#This Row],[Principal]],0),"")</f>
        <v/>
      </c>
      <c r="K91" s="41" t="str">
        <f ca="1">IF(PaymentSchedule3[[#This Row],[Payment number]]&lt;&gt;"",SUM(INDEX(PaymentSchedule3[Interest],1,1):PaymentSchedule3[[#This Row],[Interest]]),"")</f>
        <v/>
      </c>
    </row>
    <row r="92" spans="2:11" ht="24" customHeight="1" x14ac:dyDescent="0.25">
      <c r="B92" s="39" t="str">
        <f ca="1">IF(LoanIsGood,IF(ROW()-ROW(PaymentSchedule3[[#Headers],[Payment number]])&gt;ScheduledNumberOfPayments,"",ROW()-ROW(PaymentSchedule3[[#Headers],[Payment number]])),"")</f>
        <v/>
      </c>
      <c r="C92" s="40" t="str">
        <f ca="1">IF(PaymentSchedule3[[#This Row],[Payment number]]&lt;&gt;"",EOMONTH(LoanStartDate,ROW(PaymentSchedule3[[#This Row],[Payment number]])-ROW(PaymentSchedule3[[#Headers],[Payment number]])-2)+DAY(LoanStartDate),"")</f>
        <v/>
      </c>
      <c r="D92" s="41" t="str">
        <f ca="1">IF(PaymentSchedule3[[#This Row],[Payment number]]&lt;&gt;"",IF(ROW()-ROW(PaymentSchedule3[[#Headers],[Beginning
balance]])=1,LoanAmount,INDEX(PaymentSchedule3[Ending
balance],ROW()-ROW(PaymentSchedule3[[#Headers],[Beginning
balance]])-1)),"")</f>
        <v/>
      </c>
      <c r="E92" s="41" t="str">
        <f ca="1">IF(PaymentSchedule3[[#This Row],[Payment number]]&lt;&gt;"",ScheduledPayment,"")</f>
        <v/>
      </c>
      <c r="F92"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92"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92" s="41" t="str">
        <f ca="1">IF(PaymentSchedule3[[#This Row],[Payment number]]&lt;&gt;"",PaymentSchedule3[[#This Row],[Total
payment]]-PaymentSchedule3[[#This Row],[Interest]],"")</f>
        <v/>
      </c>
      <c r="I92" s="41" t="str">
        <f ca="1">IF(PaymentSchedule3[[#This Row],[Payment number]]&lt;&gt;"",PaymentSchedule3[[#This Row],[Beginning
balance]]*(InterestRate/PaymentsPerYear),"")</f>
        <v/>
      </c>
      <c r="J92" s="41" t="str">
        <f ca="1">IF(PaymentSchedule3[[#This Row],[Payment number]]&lt;&gt;"",IF(PaymentSchedule3[[#This Row],[Scheduled payment]]+PaymentSchedule3[[#This Row],[Extra
payment]]&lt;=PaymentSchedule3[[#This Row],[Beginning
balance]],PaymentSchedule3[[#This Row],[Beginning
balance]]-PaymentSchedule3[[#This Row],[Principal]],0),"")</f>
        <v/>
      </c>
      <c r="K92" s="41" t="str">
        <f ca="1">IF(PaymentSchedule3[[#This Row],[Payment number]]&lt;&gt;"",SUM(INDEX(PaymentSchedule3[Interest],1,1):PaymentSchedule3[[#This Row],[Interest]]),"")</f>
        <v/>
      </c>
    </row>
    <row r="93" spans="2:11" ht="24" customHeight="1" x14ac:dyDescent="0.25">
      <c r="B93" s="39" t="str">
        <f ca="1">IF(LoanIsGood,IF(ROW()-ROW(PaymentSchedule3[[#Headers],[Payment number]])&gt;ScheduledNumberOfPayments,"",ROW()-ROW(PaymentSchedule3[[#Headers],[Payment number]])),"")</f>
        <v/>
      </c>
      <c r="C93" s="40" t="str">
        <f ca="1">IF(PaymentSchedule3[[#This Row],[Payment number]]&lt;&gt;"",EOMONTH(LoanStartDate,ROW(PaymentSchedule3[[#This Row],[Payment number]])-ROW(PaymentSchedule3[[#Headers],[Payment number]])-2)+DAY(LoanStartDate),"")</f>
        <v/>
      </c>
      <c r="D93" s="41" t="str">
        <f ca="1">IF(PaymentSchedule3[[#This Row],[Payment number]]&lt;&gt;"",IF(ROW()-ROW(PaymentSchedule3[[#Headers],[Beginning
balance]])=1,LoanAmount,INDEX(PaymentSchedule3[Ending
balance],ROW()-ROW(PaymentSchedule3[[#Headers],[Beginning
balance]])-1)),"")</f>
        <v/>
      </c>
      <c r="E93" s="41" t="str">
        <f ca="1">IF(PaymentSchedule3[[#This Row],[Payment number]]&lt;&gt;"",ScheduledPayment,"")</f>
        <v/>
      </c>
      <c r="F93"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93"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93" s="41" t="str">
        <f ca="1">IF(PaymentSchedule3[[#This Row],[Payment number]]&lt;&gt;"",PaymentSchedule3[[#This Row],[Total
payment]]-PaymentSchedule3[[#This Row],[Interest]],"")</f>
        <v/>
      </c>
      <c r="I93" s="41" t="str">
        <f ca="1">IF(PaymentSchedule3[[#This Row],[Payment number]]&lt;&gt;"",PaymentSchedule3[[#This Row],[Beginning
balance]]*(InterestRate/PaymentsPerYear),"")</f>
        <v/>
      </c>
      <c r="J93" s="41" t="str">
        <f ca="1">IF(PaymentSchedule3[[#This Row],[Payment number]]&lt;&gt;"",IF(PaymentSchedule3[[#This Row],[Scheduled payment]]+PaymentSchedule3[[#This Row],[Extra
payment]]&lt;=PaymentSchedule3[[#This Row],[Beginning
balance]],PaymentSchedule3[[#This Row],[Beginning
balance]]-PaymentSchedule3[[#This Row],[Principal]],0),"")</f>
        <v/>
      </c>
      <c r="K93" s="41" t="str">
        <f ca="1">IF(PaymentSchedule3[[#This Row],[Payment number]]&lt;&gt;"",SUM(INDEX(PaymentSchedule3[Interest],1,1):PaymentSchedule3[[#This Row],[Interest]]),"")</f>
        <v/>
      </c>
    </row>
    <row r="94" spans="2:11" ht="24" customHeight="1" x14ac:dyDescent="0.25">
      <c r="B94" s="39" t="str">
        <f ca="1">IF(LoanIsGood,IF(ROW()-ROW(PaymentSchedule3[[#Headers],[Payment number]])&gt;ScheduledNumberOfPayments,"",ROW()-ROW(PaymentSchedule3[[#Headers],[Payment number]])),"")</f>
        <v/>
      </c>
      <c r="C94" s="40" t="str">
        <f ca="1">IF(PaymentSchedule3[[#This Row],[Payment number]]&lt;&gt;"",EOMONTH(LoanStartDate,ROW(PaymentSchedule3[[#This Row],[Payment number]])-ROW(PaymentSchedule3[[#Headers],[Payment number]])-2)+DAY(LoanStartDate),"")</f>
        <v/>
      </c>
      <c r="D94" s="41" t="str">
        <f ca="1">IF(PaymentSchedule3[[#This Row],[Payment number]]&lt;&gt;"",IF(ROW()-ROW(PaymentSchedule3[[#Headers],[Beginning
balance]])=1,LoanAmount,INDEX(PaymentSchedule3[Ending
balance],ROW()-ROW(PaymentSchedule3[[#Headers],[Beginning
balance]])-1)),"")</f>
        <v/>
      </c>
      <c r="E94" s="41" t="str">
        <f ca="1">IF(PaymentSchedule3[[#This Row],[Payment number]]&lt;&gt;"",ScheduledPayment,"")</f>
        <v/>
      </c>
      <c r="F94"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94"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94" s="41" t="str">
        <f ca="1">IF(PaymentSchedule3[[#This Row],[Payment number]]&lt;&gt;"",PaymentSchedule3[[#This Row],[Total
payment]]-PaymentSchedule3[[#This Row],[Interest]],"")</f>
        <v/>
      </c>
      <c r="I94" s="41" t="str">
        <f ca="1">IF(PaymentSchedule3[[#This Row],[Payment number]]&lt;&gt;"",PaymentSchedule3[[#This Row],[Beginning
balance]]*(InterestRate/PaymentsPerYear),"")</f>
        <v/>
      </c>
      <c r="J94" s="41" t="str">
        <f ca="1">IF(PaymentSchedule3[[#This Row],[Payment number]]&lt;&gt;"",IF(PaymentSchedule3[[#This Row],[Scheduled payment]]+PaymentSchedule3[[#This Row],[Extra
payment]]&lt;=PaymentSchedule3[[#This Row],[Beginning
balance]],PaymentSchedule3[[#This Row],[Beginning
balance]]-PaymentSchedule3[[#This Row],[Principal]],0),"")</f>
        <v/>
      </c>
      <c r="K94" s="41" t="str">
        <f ca="1">IF(PaymentSchedule3[[#This Row],[Payment number]]&lt;&gt;"",SUM(INDEX(PaymentSchedule3[Interest],1,1):PaymentSchedule3[[#This Row],[Interest]]),"")</f>
        <v/>
      </c>
    </row>
    <row r="95" spans="2:11" ht="24" customHeight="1" x14ac:dyDescent="0.25">
      <c r="B95" s="39" t="str">
        <f ca="1">IF(LoanIsGood,IF(ROW()-ROW(PaymentSchedule3[[#Headers],[Payment number]])&gt;ScheduledNumberOfPayments,"",ROW()-ROW(PaymentSchedule3[[#Headers],[Payment number]])),"")</f>
        <v/>
      </c>
      <c r="C95" s="40" t="str">
        <f ca="1">IF(PaymentSchedule3[[#This Row],[Payment number]]&lt;&gt;"",EOMONTH(LoanStartDate,ROW(PaymentSchedule3[[#This Row],[Payment number]])-ROW(PaymentSchedule3[[#Headers],[Payment number]])-2)+DAY(LoanStartDate),"")</f>
        <v/>
      </c>
      <c r="D95" s="41" t="str">
        <f ca="1">IF(PaymentSchedule3[[#This Row],[Payment number]]&lt;&gt;"",IF(ROW()-ROW(PaymentSchedule3[[#Headers],[Beginning
balance]])=1,LoanAmount,INDEX(PaymentSchedule3[Ending
balance],ROW()-ROW(PaymentSchedule3[[#Headers],[Beginning
balance]])-1)),"")</f>
        <v/>
      </c>
      <c r="E95" s="41" t="str">
        <f ca="1">IF(PaymentSchedule3[[#This Row],[Payment number]]&lt;&gt;"",ScheduledPayment,"")</f>
        <v/>
      </c>
      <c r="F95"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95"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95" s="41" t="str">
        <f ca="1">IF(PaymentSchedule3[[#This Row],[Payment number]]&lt;&gt;"",PaymentSchedule3[[#This Row],[Total
payment]]-PaymentSchedule3[[#This Row],[Interest]],"")</f>
        <v/>
      </c>
      <c r="I95" s="41" t="str">
        <f ca="1">IF(PaymentSchedule3[[#This Row],[Payment number]]&lt;&gt;"",PaymentSchedule3[[#This Row],[Beginning
balance]]*(InterestRate/PaymentsPerYear),"")</f>
        <v/>
      </c>
      <c r="J95" s="41" t="str">
        <f ca="1">IF(PaymentSchedule3[[#This Row],[Payment number]]&lt;&gt;"",IF(PaymentSchedule3[[#This Row],[Scheduled payment]]+PaymentSchedule3[[#This Row],[Extra
payment]]&lt;=PaymentSchedule3[[#This Row],[Beginning
balance]],PaymentSchedule3[[#This Row],[Beginning
balance]]-PaymentSchedule3[[#This Row],[Principal]],0),"")</f>
        <v/>
      </c>
      <c r="K95" s="41" t="str">
        <f ca="1">IF(PaymentSchedule3[[#This Row],[Payment number]]&lt;&gt;"",SUM(INDEX(PaymentSchedule3[Interest],1,1):PaymentSchedule3[[#This Row],[Interest]]),"")</f>
        <v/>
      </c>
    </row>
    <row r="96" spans="2:11" ht="24" customHeight="1" x14ac:dyDescent="0.25">
      <c r="B96" s="39" t="str">
        <f ca="1">IF(LoanIsGood,IF(ROW()-ROW(PaymentSchedule3[[#Headers],[Payment number]])&gt;ScheduledNumberOfPayments,"",ROW()-ROW(PaymentSchedule3[[#Headers],[Payment number]])),"")</f>
        <v/>
      </c>
      <c r="C96" s="40" t="str">
        <f ca="1">IF(PaymentSchedule3[[#This Row],[Payment number]]&lt;&gt;"",EOMONTH(LoanStartDate,ROW(PaymentSchedule3[[#This Row],[Payment number]])-ROW(PaymentSchedule3[[#Headers],[Payment number]])-2)+DAY(LoanStartDate),"")</f>
        <v/>
      </c>
      <c r="D96" s="41" t="str">
        <f ca="1">IF(PaymentSchedule3[[#This Row],[Payment number]]&lt;&gt;"",IF(ROW()-ROW(PaymentSchedule3[[#Headers],[Beginning
balance]])=1,LoanAmount,INDEX(PaymentSchedule3[Ending
balance],ROW()-ROW(PaymentSchedule3[[#Headers],[Beginning
balance]])-1)),"")</f>
        <v/>
      </c>
      <c r="E96" s="41" t="str">
        <f ca="1">IF(PaymentSchedule3[[#This Row],[Payment number]]&lt;&gt;"",ScheduledPayment,"")</f>
        <v/>
      </c>
      <c r="F96"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96"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96" s="41" t="str">
        <f ca="1">IF(PaymentSchedule3[[#This Row],[Payment number]]&lt;&gt;"",PaymentSchedule3[[#This Row],[Total
payment]]-PaymentSchedule3[[#This Row],[Interest]],"")</f>
        <v/>
      </c>
      <c r="I96" s="41" t="str">
        <f ca="1">IF(PaymentSchedule3[[#This Row],[Payment number]]&lt;&gt;"",PaymentSchedule3[[#This Row],[Beginning
balance]]*(InterestRate/PaymentsPerYear),"")</f>
        <v/>
      </c>
      <c r="J96" s="41" t="str">
        <f ca="1">IF(PaymentSchedule3[[#This Row],[Payment number]]&lt;&gt;"",IF(PaymentSchedule3[[#This Row],[Scheduled payment]]+PaymentSchedule3[[#This Row],[Extra
payment]]&lt;=PaymentSchedule3[[#This Row],[Beginning
balance]],PaymentSchedule3[[#This Row],[Beginning
balance]]-PaymentSchedule3[[#This Row],[Principal]],0),"")</f>
        <v/>
      </c>
      <c r="K96" s="41" t="str">
        <f ca="1">IF(PaymentSchedule3[[#This Row],[Payment number]]&lt;&gt;"",SUM(INDEX(PaymentSchedule3[Interest],1,1):PaymentSchedule3[[#This Row],[Interest]]),"")</f>
        <v/>
      </c>
    </row>
    <row r="97" spans="2:11" ht="24" customHeight="1" x14ac:dyDescent="0.25">
      <c r="B97" s="39" t="str">
        <f ca="1">IF(LoanIsGood,IF(ROW()-ROW(PaymentSchedule3[[#Headers],[Payment number]])&gt;ScheduledNumberOfPayments,"",ROW()-ROW(PaymentSchedule3[[#Headers],[Payment number]])),"")</f>
        <v/>
      </c>
      <c r="C97" s="40" t="str">
        <f ca="1">IF(PaymentSchedule3[[#This Row],[Payment number]]&lt;&gt;"",EOMONTH(LoanStartDate,ROW(PaymentSchedule3[[#This Row],[Payment number]])-ROW(PaymentSchedule3[[#Headers],[Payment number]])-2)+DAY(LoanStartDate),"")</f>
        <v/>
      </c>
      <c r="D97" s="41" t="str">
        <f ca="1">IF(PaymentSchedule3[[#This Row],[Payment number]]&lt;&gt;"",IF(ROW()-ROW(PaymentSchedule3[[#Headers],[Beginning
balance]])=1,LoanAmount,INDEX(PaymentSchedule3[Ending
balance],ROW()-ROW(PaymentSchedule3[[#Headers],[Beginning
balance]])-1)),"")</f>
        <v/>
      </c>
      <c r="E97" s="41" t="str">
        <f ca="1">IF(PaymentSchedule3[[#This Row],[Payment number]]&lt;&gt;"",ScheduledPayment,"")</f>
        <v/>
      </c>
      <c r="F97"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97"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97" s="41" t="str">
        <f ca="1">IF(PaymentSchedule3[[#This Row],[Payment number]]&lt;&gt;"",PaymentSchedule3[[#This Row],[Total
payment]]-PaymentSchedule3[[#This Row],[Interest]],"")</f>
        <v/>
      </c>
      <c r="I97" s="41" t="str">
        <f ca="1">IF(PaymentSchedule3[[#This Row],[Payment number]]&lt;&gt;"",PaymentSchedule3[[#This Row],[Beginning
balance]]*(InterestRate/PaymentsPerYear),"")</f>
        <v/>
      </c>
      <c r="J97" s="41" t="str">
        <f ca="1">IF(PaymentSchedule3[[#This Row],[Payment number]]&lt;&gt;"",IF(PaymentSchedule3[[#This Row],[Scheduled payment]]+PaymentSchedule3[[#This Row],[Extra
payment]]&lt;=PaymentSchedule3[[#This Row],[Beginning
balance]],PaymentSchedule3[[#This Row],[Beginning
balance]]-PaymentSchedule3[[#This Row],[Principal]],0),"")</f>
        <v/>
      </c>
      <c r="K97" s="41" t="str">
        <f ca="1">IF(PaymentSchedule3[[#This Row],[Payment number]]&lt;&gt;"",SUM(INDEX(PaymentSchedule3[Interest],1,1):PaymentSchedule3[[#This Row],[Interest]]),"")</f>
        <v/>
      </c>
    </row>
    <row r="98" spans="2:11" ht="24" customHeight="1" x14ac:dyDescent="0.25">
      <c r="B98" s="39" t="str">
        <f ca="1">IF(LoanIsGood,IF(ROW()-ROW(PaymentSchedule3[[#Headers],[Payment number]])&gt;ScheduledNumberOfPayments,"",ROW()-ROW(PaymentSchedule3[[#Headers],[Payment number]])),"")</f>
        <v/>
      </c>
      <c r="C98" s="40" t="str">
        <f ca="1">IF(PaymentSchedule3[[#This Row],[Payment number]]&lt;&gt;"",EOMONTH(LoanStartDate,ROW(PaymentSchedule3[[#This Row],[Payment number]])-ROW(PaymentSchedule3[[#Headers],[Payment number]])-2)+DAY(LoanStartDate),"")</f>
        <v/>
      </c>
      <c r="D98" s="41" t="str">
        <f ca="1">IF(PaymentSchedule3[[#This Row],[Payment number]]&lt;&gt;"",IF(ROW()-ROW(PaymentSchedule3[[#Headers],[Beginning
balance]])=1,LoanAmount,INDEX(PaymentSchedule3[Ending
balance],ROW()-ROW(PaymentSchedule3[[#Headers],[Beginning
balance]])-1)),"")</f>
        <v/>
      </c>
      <c r="E98" s="41" t="str">
        <f ca="1">IF(PaymentSchedule3[[#This Row],[Payment number]]&lt;&gt;"",ScheduledPayment,"")</f>
        <v/>
      </c>
      <c r="F98"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98"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98" s="41" t="str">
        <f ca="1">IF(PaymentSchedule3[[#This Row],[Payment number]]&lt;&gt;"",PaymentSchedule3[[#This Row],[Total
payment]]-PaymentSchedule3[[#This Row],[Interest]],"")</f>
        <v/>
      </c>
      <c r="I98" s="41" t="str">
        <f ca="1">IF(PaymentSchedule3[[#This Row],[Payment number]]&lt;&gt;"",PaymentSchedule3[[#This Row],[Beginning
balance]]*(InterestRate/PaymentsPerYear),"")</f>
        <v/>
      </c>
      <c r="J98" s="41" t="str">
        <f ca="1">IF(PaymentSchedule3[[#This Row],[Payment number]]&lt;&gt;"",IF(PaymentSchedule3[[#This Row],[Scheduled payment]]+PaymentSchedule3[[#This Row],[Extra
payment]]&lt;=PaymentSchedule3[[#This Row],[Beginning
balance]],PaymentSchedule3[[#This Row],[Beginning
balance]]-PaymentSchedule3[[#This Row],[Principal]],0),"")</f>
        <v/>
      </c>
      <c r="K98" s="41" t="str">
        <f ca="1">IF(PaymentSchedule3[[#This Row],[Payment number]]&lt;&gt;"",SUM(INDEX(PaymentSchedule3[Interest],1,1):PaymentSchedule3[[#This Row],[Interest]]),"")</f>
        <v/>
      </c>
    </row>
    <row r="99" spans="2:11" ht="24" customHeight="1" x14ac:dyDescent="0.25">
      <c r="B99" s="39" t="str">
        <f ca="1">IF(LoanIsGood,IF(ROW()-ROW(PaymentSchedule3[[#Headers],[Payment number]])&gt;ScheduledNumberOfPayments,"",ROW()-ROW(PaymentSchedule3[[#Headers],[Payment number]])),"")</f>
        <v/>
      </c>
      <c r="C99" s="40" t="str">
        <f ca="1">IF(PaymentSchedule3[[#This Row],[Payment number]]&lt;&gt;"",EOMONTH(LoanStartDate,ROW(PaymentSchedule3[[#This Row],[Payment number]])-ROW(PaymentSchedule3[[#Headers],[Payment number]])-2)+DAY(LoanStartDate),"")</f>
        <v/>
      </c>
      <c r="D99" s="41" t="str">
        <f ca="1">IF(PaymentSchedule3[[#This Row],[Payment number]]&lt;&gt;"",IF(ROW()-ROW(PaymentSchedule3[[#Headers],[Beginning
balance]])=1,LoanAmount,INDEX(PaymentSchedule3[Ending
balance],ROW()-ROW(PaymentSchedule3[[#Headers],[Beginning
balance]])-1)),"")</f>
        <v/>
      </c>
      <c r="E99" s="41" t="str">
        <f ca="1">IF(PaymentSchedule3[[#This Row],[Payment number]]&lt;&gt;"",ScheduledPayment,"")</f>
        <v/>
      </c>
      <c r="F99"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99"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99" s="41" t="str">
        <f ca="1">IF(PaymentSchedule3[[#This Row],[Payment number]]&lt;&gt;"",PaymentSchedule3[[#This Row],[Total
payment]]-PaymentSchedule3[[#This Row],[Interest]],"")</f>
        <v/>
      </c>
      <c r="I99" s="41" t="str">
        <f ca="1">IF(PaymentSchedule3[[#This Row],[Payment number]]&lt;&gt;"",PaymentSchedule3[[#This Row],[Beginning
balance]]*(InterestRate/PaymentsPerYear),"")</f>
        <v/>
      </c>
      <c r="J99" s="41" t="str">
        <f ca="1">IF(PaymentSchedule3[[#This Row],[Payment number]]&lt;&gt;"",IF(PaymentSchedule3[[#This Row],[Scheduled payment]]+PaymentSchedule3[[#This Row],[Extra
payment]]&lt;=PaymentSchedule3[[#This Row],[Beginning
balance]],PaymentSchedule3[[#This Row],[Beginning
balance]]-PaymentSchedule3[[#This Row],[Principal]],0),"")</f>
        <v/>
      </c>
      <c r="K99" s="41" t="str">
        <f ca="1">IF(PaymentSchedule3[[#This Row],[Payment number]]&lt;&gt;"",SUM(INDEX(PaymentSchedule3[Interest],1,1):PaymentSchedule3[[#This Row],[Interest]]),"")</f>
        <v/>
      </c>
    </row>
    <row r="100" spans="2:11" ht="24" customHeight="1" x14ac:dyDescent="0.25">
      <c r="B100" s="39" t="str">
        <f ca="1">IF(LoanIsGood,IF(ROW()-ROW(PaymentSchedule3[[#Headers],[Payment number]])&gt;ScheduledNumberOfPayments,"",ROW()-ROW(PaymentSchedule3[[#Headers],[Payment number]])),"")</f>
        <v/>
      </c>
      <c r="C100" s="40" t="str">
        <f ca="1">IF(PaymentSchedule3[[#This Row],[Payment number]]&lt;&gt;"",EOMONTH(LoanStartDate,ROW(PaymentSchedule3[[#This Row],[Payment number]])-ROW(PaymentSchedule3[[#Headers],[Payment number]])-2)+DAY(LoanStartDate),"")</f>
        <v/>
      </c>
      <c r="D100" s="41" t="str">
        <f ca="1">IF(PaymentSchedule3[[#This Row],[Payment number]]&lt;&gt;"",IF(ROW()-ROW(PaymentSchedule3[[#Headers],[Beginning
balance]])=1,LoanAmount,INDEX(PaymentSchedule3[Ending
balance],ROW()-ROW(PaymentSchedule3[[#Headers],[Beginning
balance]])-1)),"")</f>
        <v/>
      </c>
      <c r="E100" s="41" t="str">
        <f ca="1">IF(PaymentSchedule3[[#This Row],[Payment number]]&lt;&gt;"",ScheduledPayment,"")</f>
        <v/>
      </c>
      <c r="F100" s="41" t="str">
        <f ca="1">IF(PaymentSchedule3[[#This Row],[Payment number]]&lt;&gt;"",IF(PaymentSchedule3[[#This Row],[Scheduled payment]]+ExtraPayments&lt;PaymentSchedule3[[#This Row],[Beginning
balance]],ExtraPayments,IF(PaymentSchedule3[[#This Row],[Beginning
balance]]-PaymentSchedule3[[#This Row],[Scheduled payment]]&gt;0,PaymentSchedule3[[#This Row],[Beginning
balance]]-PaymentSchedule3[[#This Row],[Scheduled payment]],0)),"")</f>
        <v/>
      </c>
      <c r="G100" s="41" t="str">
        <f ca="1">IF(PaymentSchedule3[[#This Row],[Payment number]]&lt;&gt;"",IF(PaymentSchedule3[[#This Row],[Scheduled payment]]+PaymentSchedule3[[#This Row],[Extra
payment]]&lt;=PaymentSchedule3[[#This Row],[Beginning
balance]],PaymentSchedule3[[#This Row],[Scheduled payment]]+PaymentSchedule3[[#This Row],[Extra
payment]],PaymentSchedule3[[#This Row],[Beginning
balance]]),"")</f>
        <v/>
      </c>
      <c r="H100" s="41" t="str">
        <f ca="1">IF(PaymentSchedule3[[#This Row],[Payment number]]&lt;&gt;"",PaymentSchedule3[[#This Row],[Total
payment]]-PaymentSchedule3[[#This Row],[Interest]],"")</f>
        <v/>
      </c>
      <c r="I100" s="41" t="str">
        <f ca="1">IF(PaymentSchedule3[[#This Row],[Payment number]]&lt;&gt;"",PaymentSchedule3[[#This Row],[Beginning
balance]]*(InterestRate/PaymentsPerYear),"")</f>
        <v/>
      </c>
      <c r="J100" s="41" t="str">
        <f ca="1">IF(PaymentSchedule3[[#This Row],[Payment number]]&lt;&gt;"",IF(PaymentSchedule3[[#This Row],[Scheduled payment]]+PaymentSchedule3[[#This Row],[Extra
payment]]&lt;=PaymentSchedule3[[#This Row],[Beginning
balance]],PaymentSchedule3[[#This Row],[Beginning
balance]]-PaymentSchedule3[[#This Row],[Principal]],0),"")</f>
        <v/>
      </c>
      <c r="K100" s="41" t="str">
        <f ca="1">IF(PaymentSchedule3[[#This Row],[Payment number]]&lt;&gt;"",SUM(INDEX(PaymentSchedule3[Interest],1,1):PaymentSchedule3[[#This Row],[Interest]]),"")</f>
        <v/>
      </c>
    </row>
  </sheetData>
  <mergeCells count="9">
    <mergeCell ref="B11:D11"/>
    <mergeCell ref="G11:H11"/>
    <mergeCell ref="I11:K11"/>
    <mergeCell ref="I5:K5"/>
    <mergeCell ref="I6:K6"/>
    <mergeCell ref="I7:K7"/>
    <mergeCell ref="I8:K8"/>
    <mergeCell ref="I9:K9"/>
    <mergeCell ref="I10:K10"/>
  </mergeCells>
  <conditionalFormatting sqref="B14:K100">
    <cfRule type="expression" dxfId="0" priority="1">
      <formula>($B14="")+(($D14=0)*($F14=0))</formula>
    </cfRule>
  </conditionalFormatting>
  <dataValidations count="25">
    <dataValidation allowBlank="1" showInputMessage="1" showErrorMessage="1" prompt="Cumulative interest is automatically updated in this column" sqref="K13" xr:uid="{E8DF8D2D-D6CE-4C8D-9C1D-B03F0E5FF2BA}"/>
    <dataValidation allowBlank="1" showInputMessage="1" showErrorMessage="1" prompt="Ending balance is automatically updated in this column" sqref="J13" xr:uid="{81C616E8-1CF7-40B1-AAAF-2646F8BFA400}"/>
    <dataValidation allowBlank="1" showInputMessage="1" showErrorMessage="1" prompt="Interest is automatically updated in this column" sqref="I13" xr:uid="{4979721B-BB17-4118-9EF2-6A097795F989}"/>
    <dataValidation allowBlank="1" showInputMessage="1" showErrorMessage="1" prompt="Principal is automatically updated in this column" sqref="H13" xr:uid="{12D98CC7-BAD7-4FED-81CA-F5AFC516DA65}"/>
    <dataValidation allowBlank="1" showInputMessage="1" showErrorMessage="1" prompt="Total payment is automatically updated in this column" sqref="G13" xr:uid="{88AEEB24-0746-4DE7-8435-B655F9E9D008}"/>
    <dataValidation allowBlank="1" showInputMessage="1" showErrorMessage="1" prompt="Extra payment is automatically updated in this column" sqref="F13" xr:uid="{F2258913-7067-4E16-B585-1BBD4AC8D7E1}"/>
    <dataValidation allowBlank="1" showInputMessage="1" showErrorMessage="1" prompt="Scheduled payment is automatically updated in this column" sqref="E13" xr:uid="{3CE74BD0-8D67-4A22-8F6F-8E205BB09791}"/>
    <dataValidation allowBlank="1" showInputMessage="1" showErrorMessage="1" prompt="Beginning balance is automatically updated in this column" sqref="D13" xr:uid="{3ACB0A7A-7AC5-4084-8F86-633A5F7E0B60}"/>
    <dataValidation allowBlank="1" showInputMessage="1" showErrorMessage="1" prompt="Payment date is automatically updated in this column" sqref="C13" xr:uid="{4CEBA786-0378-4B4B-9BF2-C8CC6AB548A6}"/>
    <dataValidation allowBlank="1" showInputMessage="1" showErrorMessage="1" prompt="Payment number is automatically updated in this column" sqref="B13" xr:uid="{24374DB4-D454-4604-BFC2-112031636428}"/>
    <dataValidation allowBlank="1" showInputMessage="1" showErrorMessage="1" prompt="Automatically updated total early payments" sqref="I8" xr:uid="{DDA70678-7D64-4F4F-ACF8-4C6FD62E676C}"/>
    <dataValidation allowBlank="1" showInputMessage="1" showErrorMessage="1" prompt="Automatically updated actual number of payments" sqref="I7" xr:uid="{6B5FCFC6-C3BB-4242-AA31-C5622F668841}"/>
    <dataValidation allowBlank="1" showInputMessage="1" showErrorMessage="1" prompt="Automatically updated scheduled number of payments" sqref="I6" xr:uid="{21E9E440-7406-4E5C-ACA0-1A526BC91C8F}"/>
    <dataValidation allowBlank="1" showInputMessage="1" showErrorMessage="1" prompt="Automatically updated scheduled payment amount" sqref="I5" xr:uid="{9BBAD91C-5078-4148-B13A-288800A82DB2}"/>
    <dataValidation allowBlank="1" showInputMessage="1" showErrorMessage="1" prompt="Automatically calculated total interest" sqref="I9" xr:uid="{69EBDD52-7CC8-4063-B501-0093C06A93E8}"/>
    <dataValidation allowBlank="1" showInputMessage="1" showErrorMessage="1" prompt="Enter the amount of extra payment in this cell" sqref="E11" xr:uid="{E8075F62-40E5-4D5B-B5C5-12C09001C050}"/>
    <dataValidation allowBlank="1" showInputMessage="1" showErrorMessage="1" prompt="Enter the start date of loan in this cell" sqref="E9" xr:uid="{A21FBCB7-9A03-4E4A-9655-6903CA3361A8}"/>
    <dataValidation allowBlank="1" showInputMessage="1" showErrorMessage="1" prompt="Enter the number of payments to be made in a year in this cell" sqref="E8" xr:uid="{1ED4E335-3BB2-4C93-BC83-84734FE03D4C}"/>
    <dataValidation allowBlank="1" showInputMessage="1" showErrorMessage="1" prompt="Enter loan period in years in this cell" sqref="E7" xr:uid="{9676CA71-8C8B-4AB0-8809-2DE523D1505E}"/>
    <dataValidation allowBlank="1" showInputMessage="1" showErrorMessage="1" prompt="Enter interest rate to be paid annually in this cell" sqref="E6" xr:uid="{9625C651-CC22-4B77-B45F-4820DBF08FEB}"/>
    <dataValidation allowBlank="1" showInputMessage="1" showErrorMessage="1" prompt="Enter Loan Amount in this cell" sqref="E5" xr:uid="{0739EC33-3AD3-414F-9AD5-B5006B851C62}"/>
    <dataValidation allowBlank="1" showInputMessage="1" showErrorMessage="1" prompt="Worksheet title is in this cell. _x000a__x000a_Enter loan values in cells E5 to E9 &amp; extra payments in cell E11.  Enter loan summary values in cells I5 to K9, with lender name in cell I11.  _x000a__x000a_The Payment Schedule table will automatically update." sqref="C2" xr:uid="{E198C7CE-C001-46C0-8CA0-F522919FD9F1}"/>
    <dataValidation allowBlank="1" showInputMessage="1" showErrorMessage="1" prompt="This workbook produces a loan amortization schedule that calculates total interest and total payments &amp; includes the option for extra payments._x000a__x000a_Go to cell C2 for additional information about this template._x000a_" sqref="A1" xr:uid="{A1EB6FF9-5049-40C6-A2E9-6F0FE0D214CE}"/>
    <dataValidation allowBlank="1" showInputMessage="1" showErrorMessage="1" prompt="Enter loan values in cells E5 to E9, and the extra payment in cell E11. Description of each loan value is in column E. Payment Schedule table starting in cell G4 will automatically update." sqref="B4" xr:uid="{81EB0F70-4CA4-4DEC-9884-B67030074942}"/>
    <dataValidation allowBlank="1" showInputMessage="1" showErrorMessage="1" prompt="Loan Summary fields from I5 to I9 are automatically adjusted based on the values entered in cells E5 to E9. Enter the Lender's name in I11._x000a__x000a_Description of each value can be found in column I." sqref="G4" xr:uid="{595D1641-BAF3-4B4C-B499-BF02538FCC6B}"/>
  </dataValidations>
  <printOptions horizontalCentered="1"/>
  <pageMargins left="0.4" right="0.4" top="0.4" bottom="0.5" header="0.3" footer="0.3"/>
  <pageSetup scale="79" fitToHeight="0" orientation="landscape" r:id="rId1"/>
  <headerFooter differentFirst="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C2FE1-3E21-4F16-807F-D5EB67715B03}">
  <dimension ref="A1"/>
  <sheetViews>
    <sheetView workbookViewId="0"/>
  </sheetViews>
  <sheetFormatPr defaultRowHeight="15" x14ac:dyDescent="0.25"/>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09723-D66E-460B-AB59-92C6B3AE6E0C}">
  <sheetPr>
    <tabColor rgb="FF92D050"/>
  </sheetPr>
  <dimension ref="A1:D107"/>
  <sheetViews>
    <sheetView zoomScale="60" zoomScaleNormal="60" workbookViewId="0">
      <selection activeCell="A16" sqref="A16"/>
    </sheetView>
  </sheetViews>
  <sheetFormatPr defaultColWidth="32.5703125" defaultRowHeight="18" x14ac:dyDescent="0.25"/>
  <cols>
    <col min="1" max="1" width="34.28515625" style="1" bestFit="1" customWidth="1"/>
    <col min="2" max="2" width="36" style="1" bestFit="1" customWidth="1"/>
    <col min="3" max="3" width="74.5703125" style="1" bestFit="1" customWidth="1"/>
    <col min="4" max="4" width="61.85546875" style="1" customWidth="1"/>
    <col min="5" max="16384" width="32.5703125" style="1"/>
  </cols>
  <sheetData>
    <row r="1" spans="1:4" x14ac:dyDescent="0.25">
      <c r="A1" s="1" t="s">
        <v>0</v>
      </c>
      <c r="B1" s="1" t="s">
        <v>1</v>
      </c>
      <c r="C1" s="1" t="s">
        <v>2</v>
      </c>
      <c r="D1" s="2"/>
    </row>
    <row r="2" spans="1:4" x14ac:dyDescent="0.25">
      <c r="A2" s="1" t="s">
        <v>3</v>
      </c>
      <c r="B2" s="1" t="s">
        <v>4</v>
      </c>
      <c r="C2" s="1" t="s">
        <v>5</v>
      </c>
    </row>
    <row r="3" spans="1:4" x14ac:dyDescent="0.25">
      <c r="A3" s="1" t="s">
        <v>6</v>
      </c>
      <c r="B3" s="1" t="s">
        <v>4</v>
      </c>
      <c r="C3" s="1" t="s">
        <v>7</v>
      </c>
    </row>
    <row r="4" spans="1:4" x14ac:dyDescent="0.25">
      <c r="A4" s="1" t="s">
        <v>8</v>
      </c>
      <c r="B4" s="1" t="s">
        <v>9</v>
      </c>
      <c r="C4" s="1" t="s">
        <v>10</v>
      </c>
    </row>
    <row r="5" spans="1:4" x14ac:dyDescent="0.25">
      <c r="A5" s="1" t="s">
        <v>8</v>
      </c>
      <c r="B5" s="1" t="s">
        <v>11</v>
      </c>
      <c r="C5" s="1" t="s">
        <v>12</v>
      </c>
    </row>
    <row r="6" spans="1:4" x14ac:dyDescent="0.25">
      <c r="A6" s="1" t="s">
        <v>8</v>
      </c>
      <c r="B6" s="1" t="s">
        <v>11</v>
      </c>
      <c r="C6" s="1" t="s">
        <v>13</v>
      </c>
    </row>
    <row r="7" spans="1:4" x14ac:dyDescent="0.25">
      <c r="A7" s="1" t="s">
        <v>8</v>
      </c>
      <c r="B7" s="1" t="s">
        <v>14</v>
      </c>
      <c r="C7" s="1" t="s">
        <v>15</v>
      </c>
    </row>
    <row r="8" spans="1:4" x14ac:dyDescent="0.25">
      <c r="A8" s="1" t="s">
        <v>16</v>
      </c>
      <c r="B8" s="1" t="s">
        <v>14</v>
      </c>
      <c r="C8" s="1" t="s">
        <v>17</v>
      </c>
    </row>
    <row r="9" spans="1:4" x14ac:dyDescent="0.25">
      <c r="A9" s="1" t="s">
        <v>18</v>
      </c>
      <c r="B9" s="1" t="s">
        <v>19</v>
      </c>
      <c r="C9" s="1" t="s">
        <v>20</v>
      </c>
    </row>
    <row r="10" spans="1:4" x14ac:dyDescent="0.25">
      <c r="A10" s="1" t="s">
        <v>21</v>
      </c>
      <c r="B10" s="1" t="s">
        <v>19</v>
      </c>
      <c r="C10" s="1" t="s">
        <v>22</v>
      </c>
    </row>
    <row r="11" spans="1:4" x14ac:dyDescent="0.25">
      <c r="A11" s="1" t="s">
        <v>23</v>
      </c>
      <c r="B11" s="1" t="s">
        <v>24</v>
      </c>
      <c r="C11" s="1" t="s">
        <v>25</v>
      </c>
    </row>
    <row r="12" spans="1:4" x14ac:dyDescent="0.25">
      <c r="A12" s="1" t="s">
        <v>26</v>
      </c>
      <c r="B12" s="1" t="s">
        <v>27</v>
      </c>
      <c r="C12" s="1" t="s">
        <v>28</v>
      </c>
    </row>
    <row r="13" spans="1:4" x14ac:dyDescent="0.25">
      <c r="A13" s="1" t="s">
        <v>29</v>
      </c>
      <c r="B13" s="1" t="s">
        <v>30</v>
      </c>
      <c r="C13" s="1" t="s">
        <v>31</v>
      </c>
    </row>
    <row r="14" spans="1:4" x14ac:dyDescent="0.25">
      <c r="A14" s="1" t="s">
        <v>32</v>
      </c>
      <c r="B14" s="1" t="s">
        <v>33</v>
      </c>
      <c r="C14" s="1" t="s">
        <v>34</v>
      </c>
    </row>
    <row r="15" spans="1:4" x14ac:dyDescent="0.25">
      <c r="A15" s="1" t="s">
        <v>35</v>
      </c>
      <c r="B15" s="1" t="s">
        <v>36</v>
      </c>
      <c r="C15" s="1" t="s">
        <v>37</v>
      </c>
    </row>
    <row r="16" spans="1:4" x14ac:dyDescent="0.25">
      <c r="A16" s="1" t="s">
        <v>38</v>
      </c>
      <c r="B16" s="1" t="s">
        <v>39</v>
      </c>
      <c r="C16" s="1" t="s">
        <v>40</v>
      </c>
    </row>
    <row r="17" spans="1:3" x14ac:dyDescent="0.25">
      <c r="A17" s="1" t="s">
        <v>41</v>
      </c>
      <c r="B17" s="1" t="s">
        <v>42</v>
      </c>
      <c r="C17" s="1" t="s">
        <v>43</v>
      </c>
    </row>
    <row r="18" spans="1:3" x14ac:dyDescent="0.25">
      <c r="A18" s="1" t="s">
        <v>44</v>
      </c>
      <c r="B18" s="1" t="s">
        <v>42</v>
      </c>
      <c r="C18" s="1" t="s">
        <v>45</v>
      </c>
    </row>
    <row r="19" spans="1:3" x14ac:dyDescent="0.25">
      <c r="A19" s="1" t="s">
        <v>46</v>
      </c>
      <c r="B19" s="1" t="s">
        <v>42</v>
      </c>
      <c r="C19" s="1" t="s">
        <v>47</v>
      </c>
    </row>
    <row r="20" spans="1:3" x14ac:dyDescent="0.25">
      <c r="A20" s="1" t="s">
        <v>48</v>
      </c>
      <c r="B20" s="1" t="s">
        <v>42</v>
      </c>
      <c r="C20" s="1" t="s">
        <v>49</v>
      </c>
    </row>
    <row r="21" spans="1:3" x14ac:dyDescent="0.25">
      <c r="A21" s="1" t="s">
        <v>50</v>
      </c>
      <c r="B21" s="1" t="s">
        <v>51</v>
      </c>
      <c r="C21" s="1" t="s">
        <v>52</v>
      </c>
    </row>
    <row r="22" spans="1:3" x14ac:dyDescent="0.25">
      <c r="A22" s="1" t="s">
        <v>53</v>
      </c>
      <c r="B22" s="1" t="s">
        <v>51</v>
      </c>
      <c r="C22" s="1" t="s">
        <v>37</v>
      </c>
    </row>
    <row r="23" spans="1:3" x14ac:dyDescent="0.25">
      <c r="A23" s="1" t="s">
        <v>54</v>
      </c>
      <c r="B23" s="1" t="s">
        <v>51</v>
      </c>
      <c r="C23" s="1" t="s">
        <v>55</v>
      </c>
    </row>
    <row r="24" spans="1:3" x14ac:dyDescent="0.25">
      <c r="A24" s="1" t="s">
        <v>56</v>
      </c>
      <c r="B24" s="1" t="s">
        <v>51</v>
      </c>
      <c r="C24" s="1" t="s">
        <v>57</v>
      </c>
    </row>
    <row r="25" spans="1:3" x14ac:dyDescent="0.25">
      <c r="A25" s="1" t="s">
        <v>58</v>
      </c>
      <c r="B25" s="1" t="s">
        <v>51</v>
      </c>
      <c r="C25" s="1" t="s">
        <v>59</v>
      </c>
    </row>
    <row r="26" spans="1:3" x14ac:dyDescent="0.25">
      <c r="A26" s="1" t="s">
        <v>60</v>
      </c>
      <c r="B26" s="1" t="s">
        <v>51</v>
      </c>
      <c r="C26" s="1" t="s">
        <v>61</v>
      </c>
    </row>
    <row r="27" spans="1:3" x14ac:dyDescent="0.25">
      <c r="A27" s="1" t="s">
        <v>62</v>
      </c>
      <c r="B27" s="1" t="s">
        <v>51</v>
      </c>
      <c r="C27" s="1" t="s">
        <v>57</v>
      </c>
    </row>
    <row r="28" spans="1:3" x14ac:dyDescent="0.25">
      <c r="A28" s="1" t="s">
        <v>63</v>
      </c>
      <c r="B28" s="1" t="s">
        <v>64</v>
      </c>
      <c r="C28" s="1" t="s">
        <v>65</v>
      </c>
    </row>
    <row r="29" spans="1:3" x14ac:dyDescent="0.25">
      <c r="A29" s="1" t="s">
        <v>66</v>
      </c>
      <c r="B29" s="1" t="s">
        <v>67</v>
      </c>
      <c r="C29" s="1" t="s">
        <v>68</v>
      </c>
    </row>
    <row r="30" spans="1:3" x14ac:dyDescent="0.25">
      <c r="A30" s="1" t="s">
        <v>69</v>
      </c>
      <c r="B30" s="1" t="s">
        <v>67</v>
      </c>
      <c r="C30" s="1" t="s">
        <v>70</v>
      </c>
    </row>
    <row r="31" spans="1:3" x14ac:dyDescent="0.25">
      <c r="A31" s="1" t="s">
        <v>71</v>
      </c>
      <c r="B31" s="1" t="s">
        <v>72</v>
      </c>
      <c r="C31" s="1" t="s">
        <v>37</v>
      </c>
    </row>
    <row r="32" spans="1:3" x14ac:dyDescent="0.25">
      <c r="A32" s="1" t="s">
        <v>73</v>
      </c>
      <c r="B32" s="1" t="s">
        <v>74</v>
      </c>
      <c r="C32" s="1" t="s">
        <v>31</v>
      </c>
    </row>
    <row r="33" spans="1:3" x14ac:dyDescent="0.25">
      <c r="A33" s="1" t="s">
        <v>75</v>
      </c>
      <c r="B33" s="1" t="s">
        <v>76</v>
      </c>
      <c r="C33" s="1" t="s">
        <v>77</v>
      </c>
    </row>
    <row r="34" spans="1:3" x14ac:dyDescent="0.25">
      <c r="A34" s="1" t="s">
        <v>78</v>
      </c>
      <c r="B34" s="1" t="s">
        <v>76</v>
      </c>
      <c r="C34" s="1" t="s">
        <v>15</v>
      </c>
    </row>
    <row r="35" spans="1:3" x14ac:dyDescent="0.25">
      <c r="A35" s="1" t="s">
        <v>79</v>
      </c>
      <c r="B35" s="1" t="s">
        <v>80</v>
      </c>
      <c r="C35" s="1" t="s">
        <v>81</v>
      </c>
    </row>
    <row r="36" spans="1:3" x14ac:dyDescent="0.25">
      <c r="A36" s="1" t="s">
        <v>82</v>
      </c>
      <c r="B36" s="1" t="s">
        <v>83</v>
      </c>
      <c r="C36" s="1" t="s">
        <v>84</v>
      </c>
    </row>
    <row r="37" spans="1:3" x14ac:dyDescent="0.25">
      <c r="A37" s="1" t="s">
        <v>85</v>
      </c>
      <c r="B37" s="1" t="s">
        <v>86</v>
      </c>
      <c r="C37" s="1" t="s">
        <v>49</v>
      </c>
    </row>
    <row r="38" spans="1:3" x14ac:dyDescent="0.25">
      <c r="A38" s="1" t="s">
        <v>87</v>
      </c>
      <c r="B38" s="1" t="s">
        <v>86</v>
      </c>
      <c r="C38" s="1" t="s">
        <v>88</v>
      </c>
    </row>
    <row r="39" spans="1:3" x14ac:dyDescent="0.25">
      <c r="A39" s="1" t="s">
        <v>89</v>
      </c>
      <c r="B39" s="1" t="s">
        <v>86</v>
      </c>
      <c r="C39" s="1" t="s">
        <v>90</v>
      </c>
    </row>
    <row r="40" spans="1:3" x14ac:dyDescent="0.25">
      <c r="A40" s="1" t="s">
        <v>91</v>
      </c>
      <c r="B40" s="1" t="s">
        <v>86</v>
      </c>
      <c r="C40" s="1" t="s">
        <v>28</v>
      </c>
    </row>
    <row r="41" spans="1:3" x14ac:dyDescent="0.25">
      <c r="A41" s="1" t="s">
        <v>92</v>
      </c>
      <c r="B41" s="1" t="s">
        <v>93</v>
      </c>
      <c r="C41" s="1" t="s">
        <v>94</v>
      </c>
    </row>
    <row r="42" spans="1:3" x14ac:dyDescent="0.25">
      <c r="A42" s="1" t="s">
        <v>95</v>
      </c>
      <c r="B42" s="1" t="s">
        <v>96</v>
      </c>
      <c r="C42" s="1" t="s">
        <v>97</v>
      </c>
    </row>
    <row r="43" spans="1:3" x14ac:dyDescent="0.25">
      <c r="A43" s="1" t="s">
        <v>98</v>
      </c>
      <c r="B43" s="1" t="s">
        <v>96</v>
      </c>
      <c r="C43" s="1" t="s">
        <v>99</v>
      </c>
    </row>
    <row r="44" spans="1:3" x14ac:dyDescent="0.25">
      <c r="A44" s="1" t="s">
        <v>100</v>
      </c>
      <c r="B44" s="1" t="s">
        <v>96</v>
      </c>
      <c r="C44" s="1" t="s">
        <v>37</v>
      </c>
    </row>
    <row r="45" spans="1:3" x14ac:dyDescent="0.25">
      <c r="A45" s="1" t="s">
        <v>101</v>
      </c>
      <c r="B45" s="1" t="s">
        <v>96</v>
      </c>
      <c r="C45" s="1" t="s">
        <v>102</v>
      </c>
    </row>
    <row r="46" spans="1:3" x14ac:dyDescent="0.25">
      <c r="A46" s="1" t="s">
        <v>103</v>
      </c>
      <c r="B46" s="1" t="s">
        <v>96</v>
      </c>
      <c r="C46" s="1" t="s">
        <v>104</v>
      </c>
    </row>
    <row r="47" spans="1:3" x14ac:dyDescent="0.25">
      <c r="A47" s="1" t="s">
        <v>105</v>
      </c>
      <c r="B47" s="1" t="s">
        <v>106</v>
      </c>
      <c r="C47" s="1" t="s">
        <v>107</v>
      </c>
    </row>
    <row r="48" spans="1:3" x14ac:dyDescent="0.25">
      <c r="A48" s="1" t="s">
        <v>108</v>
      </c>
      <c r="B48" s="1" t="s">
        <v>106</v>
      </c>
      <c r="C48" s="1" t="s">
        <v>99</v>
      </c>
    </row>
    <row r="49" spans="1:3" x14ac:dyDescent="0.25">
      <c r="A49" s="1" t="s">
        <v>109</v>
      </c>
      <c r="B49" s="1" t="s">
        <v>106</v>
      </c>
      <c r="C49" s="1" t="s">
        <v>110</v>
      </c>
    </row>
    <row r="50" spans="1:3" x14ac:dyDescent="0.25">
      <c r="A50" s="1" t="s">
        <v>111</v>
      </c>
      <c r="B50" s="1" t="s">
        <v>106</v>
      </c>
      <c r="C50" s="1" t="s">
        <v>112</v>
      </c>
    </row>
    <row r="51" spans="1:3" x14ac:dyDescent="0.25">
      <c r="A51" s="1" t="s">
        <v>113</v>
      </c>
      <c r="B51" s="1" t="s">
        <v>106</v>
      </c>
      <c r="C51" s="1" t="s">
        <v>49</v>
      </c>
    </row>
    <row r="52" spans="1:3" x14ac:dyDescent="0.25">
      <c r="A52" s="1" t="s">
        <v>114</v>
      </c>
      <c r="B52" s="1" t="s">
        <v>106</v>
      </c>
      <c r="C52" s="1" t="s">
        <v>115</v>
      </c>
    </row>
    <row r="53" spans="1:3" x14ac:dyDescent="0.25">
      <c r="A53" s="1" t="s">
        <v>116</v>
      </c>
      <c r="B53" s="1" t="s">
        <v>106</v>
      </c>
      <c r="C53" s="1" t="s">
        <v>112</v>
      </c>
    </row>
    <row r="54" spans="1:3" x14ac:dyDescent="0.25">
      <c r="A54" s="1" t="s">
        <v>117</v>
      </c>
      <c r="B54" s="1" t="s">
        <v>118</v>
      </c>
      <c r="C54" s="1" t="s">
        <v>119</v>
      </c>
    </row>
    <row r="55" spans="1:3" x14ac:dyDescent="0.25">
      <c r="A55" s="1" t="s">
        <v>120</v>
      </c>
      <c r="B55" s="1" t="s">
        <v>118</v>
      </c>
      <c r="C55" s="1" t="s">
        <v>31</v>
      </c>
    </row>
    <row r="56" spans="1:3" x14ac:dyDescent="0.25">
      <c r="A56" s="1" t="s">
        <v>121</v>
      </c>
      <c r="B56" s="1" t="s">
        <v>118</v>
      </c>
      <c r="C56" s="1" t="s">
        <v>15</v>
      </c>
    </row>
    <row r="57" spans="1:3" x14ac:dyDescent="0.25">
      <c r="A57" s="1" t="s">
        <v>122</v>
      </c>
      <c r="B57" s="1" t="s">
        <v>123</v>
      </c>
      <c r="C57" s="1" t="s">
        <v>124</v>
      </c>
    </row>
    <row r="58" spans="1:3" x14ac:dyDescent="0.25">
      <c r="A58" s="1" t="s">
        <v>125</v>
      </c>
      <c r="B58" s="1" t="s">
        <v>126</v>
      </c>
      <c r="C58" s="1" t="s">
        <v>127</v>
      </c>
    </row>
    <row r="59" spans="1:3" x14ac:dyDescent="0.25">
      <c r="A59" s="1" t="s">
        <v>128</v>
      </c>
      <c r="B59" s="1" t="s">
        <v>129</v>
      </c>
      <c r="C59" s="1" t="s">
        <v>130</v>
      </c>
    </row>
    <row r="60" spans="1:3" x14ac:dyDescent="0.25">
      <c r="A60" s="1" t="s">
        <v>131</v>
      </c>
      <c r="B60" s="1" t="s">
        <v>129</v>
      </c>
      <c r="C60" s="1" t="s">
        <v>132</v>
      </c>
    </row>
    <row r="61" spans="1:3" x14ac:dyDescent="0.25">
      <c r="A61" s="1" t="s">
        <v>133</v>
      </c>
      <c r="B61" s="1" t="s">
        <v>129</v>
      </c>
      <c r="C61" s="1" t="s">
        <v>134</v>
      </c>
    </row>
    <row r="62" spans="1:3" x14ac:dyDescent="0.25">
      <c r="A62" s="1" t="s">
        <v>135</v>
      </c>
      <c r="B62" s="1" t="s">
        <v>136</v>
      </c>
      <c r="C62" s="1" t="s">
        <v>137</v>
      </c>
    </row>
    <row r="63" spans="1:3" x14ac:dyDescent="0.25">
      <c r="A63" s="1" t="s">
        <v>138</v>
      </c>
      <c r="B63" s="1" t="s">
        <v>136</v>
      </c>
      <c r="C63" s="1" t="s">
        <v>139</v>
      </c>
    </row>
    <row r="64" spans="1:3" x14ac:dyDescent="0.25">
      <c r="A64" s="1" t="s">
        <v>140</v>
      </c>
      <c r="B64" s="1" t="s">
        <v>136</v>
      </c>
      <c r="C64" s="1" t="s">
        <v>141</v>
      </c>
    </row>
    <row r="65" spans="1:3" x14ac:dyDescent="0.25">
      <c r="A65" s="1" t="s">
        <v>142</v>
      </c>
      <c r="B65" s="1" t="s">
        <v>136</v>
      </c>
      <c r="C65" s="1" t="s">
        <v>34</v>
      </c>
    </row>
    <row r="66" spans="1:3" x14ac:dyDescent="0.25">
      <c r="A66" s="1" t="s">
        <v>143</v>
      </c>
      <c r="B66" s="1" t="s">
        <v>136</v>
      </c>
      <c r="C66" s="1" t="s">
        <v>99</v>
      </c>
    </row>
    <row r="67" spans="1:3" x14ac:dyDescent="0.25">
      <c r="A67" s="1" t="s">
        <v>144</v>
      </c>
      <c r="B67" s="1" t="s">
        <v>145</v>
      </c>
      <c r="C67" s="1" t="s">
        <v>15</v>
      </c>
    </row>
    <row r="68" spans="1:3" x14ac:dyDescent="0.25">
      <c r="A68" s="1" t="s">
        <v>146</v>
      </c>
      <c r="B68" s="1" t="s">
        <v>147</v>
      </c>
      <c r="C68" s="1" t="s">
        <v>148</v>
      </c>
    </row>
    <row r="69" spans="1:3" x14ac:dyDescent="0.25">
      <c r="A69" s="1" t="s">
        <v>149</v>
      </c>
      <c r="B69" s="1" t="s">
        <v>147</v>
      </c>
      <c r="C69" s="1" t="s">
        <v>150</v>
      </c>
    </row>
    <row r="70" spans="1:3" x14ac:dyDescent="0.25">
      <c r="A70" s="1" t="s">
        <v>151</v>
      </c>
      <c r="B70" s="1" t="s">
        <v>152</v>
      </c>
      <c r="C70" s="1" t="s">
        <v>153</v>
      </c>
    </row>
    <row r="71" spans="1:3" x14ac:dyDescent="0.25">
      <c r="A71" s="1" t="s">
        <v>154</v>
      </c>
      <c r="B71" s="1" t="s">
        <v>152</v>
      </c>
      <c r="C71" s="1" t="s">
        <v>155</v>
      </c>
    </row>
    <row r="72" spans="1:3" x14ac:dyDescent="0.25">
      <c r="A72" s="1" t="s">
        <v>156</v>
      </c>
      <c r="B72" s="1" t="s">
        <v>152</v>
      </c>
      <c r="C72" s="1" t="s">
        <v>157</v>
      </c>
    </row>
    <row r="73" spans="1:3" x14ac:dyDescent="0.25">
      <c r="A73" s="1" t="s">
        <v>158</v>
      </c>
      <c r="B73" s="1" t="s">
        <v>152</v>
      </c>
      <c r="C73" s="1" t="s">
        <v>159</v>
      </c>
    </row>
    <row r="74" spans="1:3" x14ac:dyDescent="0.25">
      <c r="A74" s="1" t="s">
        <v>160</v>
      </c>
      <c r="B74" s="1" t="s">
        <v>152</v>
      </c>
      <c r="C74" s="1" t="s">
        <v>107</v>
      </c>
    </row>
    <row r="75" spans="1:3" x14ac:dyDescent="0.25">
      <c r="A75" s="1" t="s">
        <v>161</v>
      </c>
      <c r="B75" s="1" t="s">
        <v>152</v>
      </c>
      <c r="C75" s="1" t="s">
        <v>159</v>
      </c>
    </row>
    <row r="76" spans="1:3" x14ac:dyDescent="0.25">
      <c r="A76" s="1" t="s">
        <v>162</v>
      </c>
      <c r="B76" s="1" t="s">
        <v>152</v>
      </c>
      <c r="C76" s="1" t="s">
        <v>163</v>
      </c>
    </row>
    <row r="77" spans="1:3" x14ac:dyDescent="0.25">
      <c r="A77" s="1" t="s">
        <v>164</v>
      </c>
      <c r="B77" s="1" t="s">
        <v>165</v>
      </c>
      <c r="C77" s="1" t="s">
        <v>166</v>
      </c>
    </row>
    <row r="78" spans="1:3" x14ac:dyDescent="0.25">
      <c r="A78" s="1" t="s">
        <v>167</v>
      </c>
      <c r="B78" s="1" t="s">
        <v>165</v>
      </c>
      <c r="C78" s="1" t="s">
        <v>168</v>
      </c>
    </row>
    <row r="79" spans="1:3" x14ac:dyDescent="0.25">
      <c r="A79" s="1" t="s">
        <v>169</v>
      </c>
      <c r="B79" s="1" t="s">
        <v>165</v>
      </c>
      <c r="C79" s="1" t="s">
        <v>107</v>
      </c>
    </row>
    <row r="80" spans="1:3" x14ac:dyDescent="0.25">
      <c r="A80" s="1" t="s">
        <v>170</v>
      </c>
      <c r="B80" s="1" t="s">
        <v>165</v>
      </c>
      <c r="C80" s="1" t="s">
        <v>171</v>
      </c>
    </row>
    <row r="81" spans="1:3" x14ac:dyDescent="0.25">
      <c r="A81" s="1" t="s">
        <v>172</v>
      </c>
      <c r="B81" s="1" t="s">
        <v>165</v>
      </c>
      <c r="C81" s="1" t="s">
        <v>34</v>
      </c>
    </row>
    <row r="82" spans="1:3" x14ac:dyDescent="0.25">
      <c r="A82" s="1" t="s">
        <v>173</v>
      </c>
      <c r="B82" s="1" t="s">
        <v>174</v>
      </c>
      <c r="C82" s="1" t="s">
        <v>175</v>
      </c>
    </row>
    <row r="83" spans="1:3" x14ac:dyDescent="0.25">
      <c r="A83" s="1" t="s">
        <v>4976</v>
      </c>
      <c r="B83" s="1" t="s">
        <v>174</v>
      </c>
      <c r="C83" s="1" t="s">
        <v>49</v>
      </c>
    </row>
    <row r="84" spans="1:3" x14ac:dyDescent="0.25">
      <c r="A84" s="1" t="s">
        <v>176</v>
      </c>
      <c r="B84" s="1" t="s">
        <v>177</v>
      </c>
      <c r="C84" s="1" t="s">
        <v>178</v>
      </c>
    </row>
    <row r="85" spans="1:3" x14ac:dyDescent="0.25">
      <c r="A85" s="1" t="s">
        <v>179</v>
      </c>
      <c r="B85" s="1" t="s">
        <v>177</v>
      </c>
      <c r="C85" s="1" t="s">
        <v>180</v>
      </c>
    </row>
    <row r="86" spans="1:3" x14ac:dyDescent="0.25">
      <c r="A86" s="1" t="s">
        <v>181</v>
      </c>
      <c r="B86" s="1" t="s">
        <v>182</v>
      </c>
      <c r="C86" s="1" t="s">
        <v>12</v>
      </c>
    </row>
    <row r="87" spans="1:3" x14ac:dyDescent="0.25">
      <c r="A87" s="1" t="s">
        <v>183</v>
      </c>
      <c r="B87" s="1" t="s">
        <v>182</v>
      </c>
      <c r="C87" s="1" t="s">
        <v>184</v>
      </c>
    </row>
    <row r="88" spans="1:3" x14ac:dyDescent="0.25">
      <c r="A88" s="1" t="s">
        <v>185</v>
      </c>
      <c r="B88" s="1" t="s">
        <v>186</v>
      </c>
      <c r="C88" s="1" t="s">
        <v>12</v>
      </c>
    </row>
    <row r="89" spans="1:3" x14ac:dyDescent="0.25">
      <c r="A89" s="1" t="s">
        <v>187</v>
      </c>
      <c r="B89" s="1" t="s">
        <v>188</v>
      </c>
      <c r="C89" s="1" t="s">
        <v>15</v>
      </c>
    </row>
    <row r="90" spans="1:3" x14ac:dyDescent="0.25">
      <c r="A90" s="1" t="s">
        <v>189</v>
      </c>
      <c r="B90" s="1" t="s">
        <v>190</v>
      </c>
      <c r="C90" s="1" t="s">
        <v>49</v>
      </c>
    </row>
    <row r="91" spans="1:3" x14ac:dyDescent="0.25">
      <c r="A91" s="1" t="s">
        <v>191</v>
      </c>
      <c r="B91" s="1" t="s">
        <v>192</v>
      </c>
      <c r="C91" s="1" t="s">
        <v>37</v>
      </c>
    </row>
    <row r="92" spans="1:3" x14ac:dyDescent="0.25">
      <c r="A92" s="1" t="s">
        <v>193</v>
      </c>
      <c r="B92" s="1" t="s">
        <v>192</v>
      </c>
      <c r="C92" s="1" t="s">
        <v>57</v>
      </c>
    </row>
    <row r="93" spans="1:3" x14ac:dyDescent="0.25">
      <c r="A93" s="1" t="s">
        <v>194</v>
      </c>
      <c r="B93" s="1" t="s">
        <v>195</v>
      </c>
      <c r="C93" s="1" t="s">
        <v>28</v>
      </c>
    </row>
    <row r="94" spans="1:3" x14ac:dyDescent="0.25">
      <c r="A94" s="1" t="s">
        <v>196</v>
      </c>
      <c r="B94" s="1" t="s">
        <v>197</v>
      </c>
      <c r="C94" s="1" t="s">
        <v>198</v>
      </c>
    </row>
    <row r="95" spans="1:3" x14ac:dyDescent="0.25">
      <c r="A95" s="1" t="s">
        <v>199</v>
      </c>
      <c r="B95" s="1" t="s">
        <v>197</v>
      </c>
      <c r="C95" s="1" t="s">
        <v>150</v>
      </c>
    </row>
    <row r="96" spans="1:3" x14ac:dyDescent="0.25">
      <c r="A96" s="1" t="s">
        <v>200</v>
      </c>
      <c r="B96" s="1" t="s">
        <v>201</v>
      </c>
      <c r="C96" s="1" t="s">
        <v>202</v>
      </c>
    </row>
    <row r="97" spans="1:3" x14ac:dyDescent="0.25">
      <c r="A97" s="1" t="s">
        <v>203</v>
      </c>
      <c r="B97" s="1" t="s">
        <v>204</v>
      </c>
      <c r="C97" s="1" t="s">
        <v>205</v>
      </c>
    </row>
    <row r="98" spans="1:3" x14ac:dyDescent="0.25">
      <c r="A98" s="1" t="s">
        <v>4978</v>
      </c>
      <c r="B98" s="1" t="s">
        <v>206</v>
      </c>
      <c r="C98" s="1" t="s">
        <v>207</v>
      </c>
    </row>
    <row r="99" spans="1:3" x14ac:dyDescent="0.25">
      <c r="A99" s="1" t="s">
        <v>208</v>
      </c>
      <c r="B99" s="1" t="s">
        <v>209</v>
      </c>
      <c r="C99" s="1" t="s">
        <v>57</v>
      </c>
    </row>
    <row r="100" spans="1:3" x14ac:dyDescent="0.25">
      <c r="A100" s="1" t="s">
        <v>210</v>
      </c>
      <c r="B100" s="1" t="s">
        <v>211</v>
      </c>
      <c r="C100" s="1" t="s">
        <v>15</v>
      </c>
    </row>
    <row r="101" spans="1:3" x14ac:dyDescent="0.25">
      <c r="A101" s="1" t="s">
        <v>212</v>
      </c>
      <c r="B101" s="1" t="s">
        <v>213</v>
      </c>
      <c r="C101" s="1" t="s">
        <v>130</v>
      </c>
    </row>
    <row r="102" spans="1:3" x14ac:dyDescent="0.25">
      <c r="A102" s="1" t="s">
        <v>214</v>
      </c>
      <c r="B102" s="1" t="s">
        <v>215</v>
      </c>
      <c r="C102" s="1" t="s">
        <v>216</v>
      </c>
    </row>
    <row r="103" spans="1:3" x14ac:dyDescent="0.25">
      <c r="A103" s="1" t="s">
        <v>217</v>
      </c>
      <c r="B103" s="1" t="s">
        <v>218</v>
      </c>
      <c r="C103" s="1" t="s">
        <v>219</v>
      </c>
    </row>
    <row r="104" spans="1:3" x14ac:dyDescent="0.25">
      <c r="A104" s="1" t="s">
        <v>220</v>
      </c>
      <c r="B104" s="1" t="s">
        <v>218</v>
      </c>
      <c r="C104" s="1" t="s">
        <v>221</v>
      </c>
    </row>
    <row r="105" spans="1:3" x14ac:dyDescent="0.25">
      <c r="A105" s="1" t="s">
        <v>222</v>
      </c>
      <c r="B105" s="1" t="s">
        <v>218</v>
      </c>
    </row>
    <row r="106" spans="1:3" x14ac:dyDescent="0.25">
      <c r="A106" s="1" t="s">
        <v>223</v>
      </c>
      <c r="B106" s="1" t="s">
        <v>224</v>
      </c>
      <c r="C106" s="1" t="s">
        <v>225</v>
      </c>
    </row>
    <row r="107" spans="1:3" x14ac:dyDescent="0.25">
      <c r="A107" s="1" t="s">
        <v>4977</v>
      </c>
      <c r="B107" s="1" t="s">
        <v>226</v>
      </c>
      <c r="C107" s="1" t="s">
        <v>227</v>
      </c>
    </row>
  </sheetData>
  <pageMargins left="0.7" right="0.7" top="0.75" bottom="0.75" header="0.3" footer="0.3"/>
  <pageSetup orientation="portrait"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C13E0-E56F-4E69-9BFD-60BDD0ACA29A}">
  <dimension ref="C1:D3"/>
  <sheetViews>
    <sheetView workbookViewId="0">
      <selection activeCell="C3" sqref="C3"/>
    </sheetView>
  </sheetViews>
  <sheetFormatPr defaultRowHeight="15" x14ac:dyDescent="0.25"/>
  <sheetData>
    <row r="1" spans="3:4" x14ac:dyDescent="0.25">
      <c r="C1" t="s">
        <v>5985</v>
      </c>
      <c r="D1" t="s">
        <v>5999</v>
      </c>
    </row>
    <row r="2" spans="3:4" x14ac:dyDescent="0.25">
      <c r="C2" t="s">
        <v>6009</v>
      </c>
      <c r="D2">
        <v>25</v>
      </c>
    </row>
    <row r="3" spans="3:4" x14ac:dyDescent="0.25">
      <c r="C3" t="s">
        <v>6000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BD192-D176-49C6-936F-0FDB764AF4A7}">
  <dimension ref="B1:C3"/>
  <sheetViews>
    <sheetView workbookViewId="0">
      <selection activeCell="B3" sqref="B3"/>
    </sheetView>
  </sheetViews>
  <sheetFormatPr defaultRowHeight="15" x14ac:dyDescent="0.25"/>
  <sheetData>
    <row r="1" spans="2:3" x14ac:dyDescent="0.25">
      <c r="B1" t="s">
        <v>5985</v>
      </c>
      <c r="C1" t="s">
        <v>5986</v>
      </c>
    </row>
    <row r="2" spans="2:3" x14ac:dyDescent="0.25">
      <c r="B2" t="s">
        <v>6002</v>
      </c>
      <c r="C2">
        <v>57</v>
      </c>
    </row>
    <row r="3" spans="2:3" x14ac:dyDescent="0.25">
      <c r="B3" t="s">
        <v>5984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5F4AE-EA77-47CF-AA3F-E04B7E857344}">
  <sheetPr>
    <tabColor rgb="FF92D050"/>
  </sheetPr>
  <dimension ref="A1:E244"/>
  <sheetViews>
    <sheetView showOutlineSymbols="0" topLeftCell="B1" zoomScale="70" zoomScaleNormal="70" workbookViewId="0">
      <selection activeCell="D26" sqref="D26"/>
    </sheetView>
  </sheetViews>
  <sheetFormatPr defaultRowHeight="18" x14ac:dyDescent="0.25"/>
  <cols>
    <col min="1" max="1" width="55.5703125" style="64" bestFit="1" customWidth="1"/>
    <col min="2" max="2" width="47.5703125" style="64" bestFit="1" customWidth="1"/>
    <col min="3" max="3" width="47" style="64" bestFit="1" customWidth="1"/>
    <col min="4" max="4" width="49.42578125" style="64" bestFit="1" customWidth="1"/>
    <col min="5" max="252" width="6.85546875" style="64" customWidth="1"/>
    <col min="253" max="253" width="6" style="64" bestFit="1" customWidth="1"/>
    <col min="254" max="254" width="40.42578125" style="64" bestFit="1" customWidth="1"/>
    <col min="255" max="255" width="56.85546875" style="64" bestFit="1" customWidth="1"/>
    <col min="256" max="256" width="40.42578125" style="64" bestFit="1" customWidth="1"/>
    <col min="257" max="257" width="33.42578125" style="64" bestFit="1" customWidth="1"/>
    <col min="258" max="258" width="32.85546875" style="64" bestFit="1" customWidth="1"/>
    <col min="259" max="259" width="33.5703125" style="64" bestFit="1" customWidth="1"/>
    <col min="260" max="260" width="4.5703125" style="64" bestFit="1" customWidth="1"/>
    <col min="261" max="508" width="6.85546875" style="64" customWidth="1"/>
    <col min="509" max="509" width="6" style="64" bestFit="1" customWidth="1"/>
    <col min="510" max="510" width="40.42578125" style="64" bestFit="1" customWidth="1"/>
    <col min="511" max="511" width="56.85546875" style="64" bestFit="1" customWidth="1"/>
    <col min="512" max="512" width="40.42578125" style="64" bestFit="1" customWidth="1"/>
    <col min="513" max="513" width="33.42578125" style="64" bestFit="1" customWidth="1"/>
    <col min="514" max="514" width="32.85546875" style="64" bestFit="1" customWidth="1"/>
    <col min="515" max="515" width="33.5703125" style="64" bestFit="1" customWidth="1"/>
    <col min="516" max="516" width="4.5703125" style="64" bestFit="1" customWidth="1"/>
    <col min="517" max="764" width="6.85546875" style="64" customWidth="1"/>
    <col min="765" max="765" width="6" style="64" bestFit="1" customWidth="1"/>
    <col min="766" max="766" width="40.42578125" style="64" bestFit="1" customWidth="1"/>
    <col min="767" max="767" width="56.85546875" style="64" bestFit="1" customWidth="1"/>
    <col min="768" max="768" width="40.42578125" style="64" bestFit="1" customWidth="1"/>
    <col min="769" max="769" width="33.42578125" style="64" bestFit="1" customWidth="1"/>
    <col min="770" max="770" width="32.85546875" style="64" bestFit="1" customWidth="1"/>
    <col min="771" max="771" width="33.5703125" style="64" bestFit="1" customWidth="1"/>
    <col min="772" max="772" width="4.5703125" style="64" bestFit="1" customWidth="1"/>
    <col min="773" max="1020" width="6.85546875" style="64" customWidth="1"/>
    <col min="1021" max="1021" width="6" style="64" bestFit="1" customWidth="1"/>
    <col min="1022" max="1022" width="40.42578125" style="64" bestFit="1" customWidth="1"/>
    <col min="1023" max="1023" width="56.85546875" style="64" bestFit="1" customWidth="1"/>
    <col min="1024" max="1024" width="40.42578125" style="64" bestFit="1" customWidth="1"/>
    <col min="1025" max="1025" width="33.42578125" style="64" bestFit="1" customWidth="1"/>
    <col min="1026" max="1026" width="32.85546875" style="64" bestFit="1" customWidth="1"/>
    <col min="1027" max="1027" width="33.5703125" style="64" bestFit="1" customWidth="1"/>
    <col min="1028" max="1028" width="4.5703125" style="64" bestFit="1" customWidth="1"/>
    <col min="1029" max="1276" width="6.85546875" style="64" customWidth="1"/>
    <col min="1277" max="1277" width="6" style="64" bestFit="1" customWidth="1"/>
    <col min="1278" max="1278" width="40.42578125" style="64" bestFit="1" customWidth="1"/>
    <col min="1279" max="1279" width="56.85546875" style="64" bestFit="1" customWidth="1"/>
    <col min="1280" max="1280" width="40.42578125" style="64" bestFit="1" customWidth="1"/>
    <col min="1281" max="1281" width="33.42578125" style="64" bestFit="1" customWidth="1"/>
    <col min="1282" max="1282" width="32.85546875" style="64" bestFit="1" customWidth="1"/>
    <col min="1283" max="1283" width="33.5703125" style="64" bestFit="1" customWidth="1"/>
    <col min="1284" max="1284" width="4.5703125" style="64" bestFit="1" customWidth="1"/>
    <col min="1285" max="1532" width="6.85546875" style="64" customWidth="1"/>
    <col min="1533" max="1533" width="6" style="64" bestFit="1" customWidth="1"/>
    <col min="1534" max="1534" width="40.42578125" style="64" bestFit="1" customWidth="1"/>
    <col min="1535" max="1535" width="56.85546875" style="64" bestFit="1" customWidth="1"/>
    <col min="1536" max="1536" width="40.42578125" style="64" bestFit="1" customWidth="1"/>
    <col min="1537" max="1537" width="33.42578125" style="64" bestFit="1" customWidth="1"/>
    <col min="1538" max="1538" width="32.85546875" style="64" bestFit="1" customWidth="1"/>
    <col min="1539" max="1539" width="33.5703125" style="64" bestFit="1" customWidth="1"/>
    <col min="1540" max="1540" width="4.5703125" style="64" bestFit="1" customWidth="1"/>
    <col min="1541" max="1788" width="6.85546875" style="64" customWidth="1"/>
    <col min="1789" max="1789" width="6" style="64" bestFit="1" customWidth="1"/>
    <col min="1790" max="1790" width="40.42578125" style="64" bestFit="1" customWidth="1"/>
    <col min="1791" max="1791" width="56.85546875" style="64" bestFit="1" customWidth="1"/>
    <col min="1792" max="1792" width="40.42578125" style="64" bestFit="1" customWidth="1"/>
    <col min="1793" max="1793" width="33.42578125" style="64" bestFit="1" customWidth="1"/>
    <col min="1794" max="1794" width="32.85546875" style="64" bestFit="1" customWidth="1"/>
    <col min="1795" max="1795" width="33.5703125" style="64" bestFit="1" customWidth="1"/>
    <col min="1796" max="1796" width="4.5703125" style="64" bestFit="1" customWidth="1"/>
    <col min="1797" max="2044" width="6.85546875" style="64" customWidth="1"/>
    <col min="2045" max="2045" width="6" style="64" bestFit="1" customWidth="1"/>
    <col min="2046" max="2046" width="40.42578125" style="64" bestFit="1" customWidth="1"/>
    <col min="2047" max="2047" width="56.85546875" style="64" bestFit="1" customWidth="1"/>
    <col min="2048" max="2048" width="40.42578125" style="64" bestFit="1" customWidth="1"/>
    <col min="2049" max="2049" width="33.42578125" style="64" bestFit="1" customWidth="1"/>
    <col min="2050" max="2050" width="32.85546875" style="64" bestFit="1" customWidth="1"/>
    <col min="2051" max="2051" width="33.5703125" style="64" bestFit="1" customWidth="1"/>
    <col min="2052" max="2052" width="4.5703125" style="64" bestFit="1" customWidth="1"/>
    <col min="2053" max="2300" width="6.85546875" style="64" customWidth="1"/>
    <col min="2301" max="2301" width="6" style="64" bestFit="1" customWidth="1"/>
    <col min="2302" max="2302" width="40.42578125" style="64" bestFit="1" customWidth="1"/>
    <col min="2303" max="2303" width="56.85546875" style="64" bestFit="1" customWidth="1"/>
    <col min="2304" max="2304" width="40.42578125" style="64" bestFit="1" customWidth="1"/>
    <col min="2305" max="2305" width="33.42578125" style="64" bestFit="1" customWidth="1"/>
    <col min="2306" max="2306" width="32.85546875" style="64" bestFit="1" customWidth="1"/>
    <col min="2307" max="2307" width="33.5703125" style="64" bestFit="1" customWidth="1"/>
    <col min="2308" max="2308" width="4.5703125" style="64" bestFit="1" customWidth="1"/>
    <col min="2309" max="2556" width="6.85546875" style="64" customWidth="1"/>
    <col min="2557" max="2557" width="6" style="64" bestFit="1" customWidth="1"/>
    <col min="2558" max="2558" width="40.42578125" style="64" bestFit="1" customWidth="1"/>
    <col min="2559" max="2559" width="56.85546875" style="64" bestFit="1" customWidth="1"/>
    <col min="2560" max="2560" width="40.42578125" style="64" bestFit="1" customWidth="1"/>
    <col min="2561" max="2561" width="33.42578125" style="64" bestFit="1" customWidth="1"/>
    <col min="2562" max="2562" width="32.85546875" style="64" bestFit="1" customWidth="1"/>
    <col min="2563" max="2563" width="33.5703125" style="64" bestFit="1" customWidth="1"/>
    <col min="2564" max="2564" width="4.5703125" style="64" bestFit="1" customWidth="1"/>
    <col min="2565" max="2812" width="6.85546875" style="64" customWidth="1"/>
    <col min="2813" max="2813" width="6" style="64" bestFit="1" customWidth="1"/>
    <col min="2814" max="2814" width="40.42578125" style="64" bestFit="1" customWidth="1"/>
    <col min="2815" max="2815" width="56.85546875" style="64" bestFit="1" customWidth="1"/>
    <col min="2816" max="2816" width="40.42578125" style="64" bestFit="1" customWidth="1"/>
    <col min="2817" max="2817" width="33.42578125" style="64" bestFit="1" customWidth="1"/>
    <col min="2818" max="2818" width="32.85546875" style="64" bestFit="1" customWidth="1"/>
    <col min="2819" max="2819" width="33.5703125" style="64" bestFit="1" customWidth="1"/>
    <col min="2820" max="2820" width="4.5703125" style="64" bestFit="1" customWidth="1"/>
    <col min="2821" max="3068" width="6.85546875" style="64" customWidth="1"/>
    <col min="3069" max="3069" width="6" style="64" bestFit="1" customWidth="1"/>
    <col min="3070" max="3070" width="40.42578125" style="64" bestFit="1" customWidth="1"/>
    <col min="3071" max="3071" width="56.85546875" style="64" bestFit="1" customWidth="1"/>
    <col min="3072" max="3072" width="40.42578125" style="64" bestFit="1" customWidth="1"/>
    <col min="3073" max="3073" width="33.42578125" style="64" bestFit="1" customWidth="1"/>
    <col min="3074" max="3074" width="32.85546875" style="64" bestFit="1" customWidth="1"/>
    <col min="3075" max="3075" width="33.5703125" style="64" bestFit="1" customWidth="1"/>
    <col min="3076" max="3076" width="4.5703125" style="64" bestFit="1" customWidth="1"/>
    <col min="3077" max="3324" width="6.85546875" style="64" customWidth="1"/>
    <col min="3325" max="3325" width="6" style="64" bestFit="1" customWidth="1"/>
    <col min="3326" max="3326" width="40.42578125" style="64" bestFit="1" customWidth="1"/>
    <col min="3327" max="3327" width="56.85546875" style="64" bestFit="1" customWidth="1"/>
    <col min="3328" max="3328" width="40.42578125" style="64" bestFit="1" customWidth="1"/>
    <col min="3329" max="3329" width="33.42578125" style="64" bestFit="1" customWidth="1"/>
    <col min="3330" max="3330" width="32.85546875" style="64" bestFit="1" customWidth="1"/>
    <col min="3331" max="3331" width="33.5703125" style="64" bestFit="1" customWidth="1"/>
    <col min="3332" max="3332" width="4.5703125" style="64" bestFit="1" customWidth="1"/>
    <col min="3333" max="3580" width="6.85546875" style="64" customWidth="1"/>
    <col min="3581" max="3581" width="6" style="64" bestFit="1" customWidth="1"/>
    <col min="3582" max="3582" width="40.42578125" style="64" bestFit="1" customWidth="1"/>
    <col min="3583" max="3583" width="56.85546875" style="64" bestFit="1" customWidth="1"/>
    <col min="3584" max="3584" width="40.42578125" style="64" bestFit="1" customWidth="1"/>
    <col min="3585" max="3585" width="33.42578125" style="64" bestFit="1" customWidth="1"/>
    <col min="3586" max="3586" width="32.85546875" style="64" bestFit="1" customWidth="1"/>
    <col min="3587" max="3587" width="33.5703125" style="64" bestFit="1" customWidth="1"/>
    <col min="3588" max="3588" width="4.5703125" style="64" bestFit="1" customWidth="1"/>
    <col min="3589" max="3836" width="6.85546875" style="64" customWidth="1"/>
    <col min="3837" max="3837" width="6" style="64" bestFit="1" customWidth="1"/>
    <col min="3838" max="3838" width="40.42578125" style="64" bestFit="1" customWidth="1"/>
    <col min="3839" max="3839" width="56.85546875" style="64" bestFit="1" customWidth="1"/>
    <col min="3840" max="3840" width="40.42578125" style="64" bestFit="1" customWidth="1"/>
    <col min="3841" max="3841" width="33.42578125" style="64" bestFit="1" customWidth="1"/>
    <col min="3842" max="3842" width="32.85546875" style="64" bestFit="1" customWidth="1"/>
    <col min="3843" max="3843" width="33.5703125" style="64" bestFit="1" customWidth="1"/>
    <col min="3844" max="3844" width="4.5703125" style="64" bestFit="1" customWidth="1"/>
    <col min="3845" max="4092" width="6.85546875" style="64" customWidth="1"/>
    <col min="4093" max="4093" width="6" style="64" bestFit="1" customWidth="1"/>
    <col min="4094" max="4094" width="40.42578125" style="64" bestFit="1" customWidth="1"/>
    <col min="4095" max="4095" width="56.85546875" style="64" bestFit="1" customWidth="1"/>
    <col min="4096" max="4096" width="40.42578125" style="64" bestFit="1" customWidth="1"/>
    <col min="4097" max="4097" width="33.42578125" style="64" bestFit="1" customWidth="1"/>
    <col min="4098" max="4098" width="32.85546875" style="64" bestFit="1" customWidth="1"/>
    <col min="4099" max="4099" width="33.5703125" style="64" bestFit="1" customWidth="1"/>
    <col min="4100" max="4100" width="4.5703125" style="64" bestFit="1" customWidth="1"/>
    <col min="4101" max="4348" width="6.85546875" style="64" customWidth="1"/>
    <col min="4349" max="4349" width="6" style="64" bestFit="1" customWidth="1"/>
    <col min="4350" max="4350" width="40.42578125" style="64" bestFit="1" customWidth="1"/>
    <col min="4351" max="4351" width="56.85546875" style="64" bestFit="1" customWidth="1"/>
    <col min="4352" max="4352" width="40.42578125" style="64" bestFit="1" customWidth="1"/>
    <col min="4353" max="4353" width="33.42578125" style="64" bestFit="1" customWidth="1"/>
    <col min="4354" max="4354" width="32.85546875" style="64" bestFit="1" customWidth="1"/>
    <col min="4355" max="4355" width="33.5703125" style="64" bestFit="1" customWidth="1"/>
    <col min="4356" max="4356" width="4.5703125" style="64" bestFit="1" customWidth="1"/>
    <col min="4357" max="4604" width="6.85546875" style="64" customWidth="1"/>
    <col min="4605" max="4605" width="6" style="64" bestFit="1" customWidth="1"/>
    <col min="4606" max="4606" width="40.42578125" style="64" bestFit="1" customWidth="1"/>
    <col min="4607" max="4607" width="56.85546875" style="64" bestFit="1" customWidth="1"/>
    <col min="4608" max="4608" width="40.42578125" style="64" bestFit="1" customWidth="1"/>
    <col min="4609" max="4609" width="33.42578125" style="64" bestFit="1" customWidth="1"/>
    <col min="4610" max="4610" width="32.85546875" style="64" bestFit="1" customWidth="1"/>
    <col min="4611" max="4611" width="33.5703125" style="64" bestFit="1" customWidth="1"/>
    <col min="4612" max="4612" width="4.5703125" style="64" bestFit="1" customWidth="1"/>
    <col min="4613" max="4860" width="6.85546875" style="64" customWidth="1"/>
    <col min="4861" max="4861" width="6" style="64" bestFit="1" customWidth="1"/>
    <col min="4862" max="4862" width="40.42578125" style="64" bestFit="1" customWidth="1"/>
    <col min="4863" max="4863" width="56.85546875" style="64" bestFit="1" customWidth="1"/>
    <col min="4864" max="4864" width="40.42578125" style="64" bestFit="1" customWidth="1"/>
    <col min="4865" max="4865" width="33.42578125" style="64" bestFit="1" customWidth="1"/>
    <col min="4866" max="4866" width="32.85546875" style="64" bestFit="1" customWidth="1"/>
    <col min="4867" max="4867" width="33.5703125" style="64" bestFit="1" customWidth="1"/>
    <col min="4868" max="4868" width="4.5703125" style="64" bestFit="1" customWidth="1"/>
    <col min="4869" max="5116" width="6.85546875" style="64" customWidth="1"/>
    <col min="5117" max="5117" width="6" style="64" bestFit="1" customWidth="1"/>
    <col min="5118" max="5118" width="40.42578125" style="64" bestFit="1" customWidth="1"/>
    <col min="5119" max="5119" width="56.85546875" style="64" bestFit="1" customWidth="1"/>
    <col min="5120" max="5120" width="40.42578125" style="64" bestFit="1" customWidth="1"/>
    <col min="5121" max="5121" width="33.42578125" style="64" bestFit="1" customWidth="1"/>
    <col min="5122" max="5122" width="32.85546875" style="64" bestFit="1" customWidth="1"/>
    <col min="5123" max="5123" width="33.5703125" style="64" bestFit="1" customWidth="1"/>
    <col min="5124" max="5124" width="4.5703125" style="64" bestFit="1" customWidth="1"/>
    <col min="5125" max="5372" width="6.85546875" style="64" customWidth="1"/>
    <col min="5373" max="5373" width="6" style="64" bestFit="1" customWidth="1"/>
    <col min="5374" max="5374" width="40.42578125" style="64" bestFit="1" customWidth="1"/>
    <col min="5375" max="5375" width="56.85546875" style="64" bestFit="1" customWidth="1"/>
    <col min="5376" max="5376" width="40.42578125" style="64" bestFit="1" customWidth="1"/>
    <col min="5377" max="5377" width="33.42578125" style="64" bestFit="1" customWidth="1"/>
    <col min="5378" max="5378" width="32.85546875" style="64" bestFit="1" customWidth="1"/>
    <col min="5379" max="5379" width="33.5703125" style="64" bestFit="1" customWidth="1"/>
    <col min="5380" max="5380" width="4.5703125" style="64" bestFit="1" customWidth="1"/>
    <col min="5381" max="5628" width="6.85546875" style="64" customWidth="1"/>
    <col min="5629" max="5629" width="6" style="64" bestFit="1" customWidth="1"/>
    <col min="5630" max="5630" width="40.42578125" style="64" bestFit="1" customWidth="1"/>
    <col min="5631" max="5631" width="56.85546875" style="64" bestFit="1" customWidth="1"/>
    <col min="5632" max="5632" width="40.42578125" style="64" bestFit="1" customWidth="1"/>
    <col min="5633" max="5633" width="33.42578125" style="64" bestFit="1" customWidth="1"/>
    <col min="5634" max="5634" width="32.85546875" style="64" bestFit="1" customWidth="1"/>
    <col min="5635" max="5635" width="33.5703125" style="64" bestFit="1" customWidth="1"/>
    <col min="5636" max="5636" width="4.5703125" style="64" bestFit="1" customWidth="1"/>
    <col min="5637" max="5884" width="6.85546875" style="64" customWidth="1"/>
    <col min="5885" max="5885" width="6" style="64" bestFit="1" customWidth="1"/>
    <col min="5886" max="5886" width="40.42578125" style="64" bestFit="1" customWidth="1"/>
    <col min="5887" max="5887" width="56.85546875" style="64" bestFit="1" customWidth="1"/>
    <col min="5888" max="5888" width="40.42578125" style="64" bestFit="1" customWidth="1"/>
    <col min="5889" max="5889" width="33.42578125" style="64" bestFit="1" customWidth="1"/>
    <col min="5890" max="5890" width="32.85546875" style="64" bestFit="1" customWidth="1"/>
    <col min="5891" max="5891" width="33.5703125" style="64" bestFit="1" customWidth="1"/>
    <col min="5892" max="5892" width="4.5703125" style="64" bestFit="1" customWidth="1"/>
    <col min="5893" max="6140" width="6.85546875" style="64" customWidth="1"/>
    <col min="6141" max="6141" width="6" style="64" bestFit="1" customWidth="1"/>
    <col min="6142" max="6142" width="40.42578125" style="64" bestFit="1" customWidth="1"/>
    <col min="6143" max="6143" width="56.85546875" style="64" bestFit="1" customWidth="1"/>
    <col min="6144" max="6144" width="40.42578125" style="64" bestFit="1" customWidth="1"/>
    <col min="6145" max="6145" width="33.42578125" style="64" bestFit="1" customWidth="1"/>
    <col min="6146" max="6146" width="32.85546875" style="64" bestFit="1" customWidth="1"/>
    <col min="6147" max="6147" width="33.5703125" style="64" bestFit="1" customWidth="1"/>
    <col min="6148" max="6148" width="4.5703125" style="64" bestFit="1" customWidth="1"/>
    <col min="6149" max="6396" width="6.85546875" style="64" customWidth="1"/>
    <col min="6397" max="6397" width="6" style="64" bestFit="1" customWidth="1"/>
    <col min="6398" max="6398" width="40.42578125" style="64" bestFit="1" customWidth="1"/>
    <col min="6399" max="6399" width="56.85546875" style="64" bestFit="1" customWidth="1"/>
    <col min="6400" max="6400" width="40.42578125" style="64" bestFit="1" customWidth="1"/>
    <col min="6401" max="6401" width="33.42578125" style="64" bestFit="1" customWidth="1"/>
    <col min="6402" max="6402" width="32.85546875" style="64" bestFit="1" customWidth="1"/>
    <col min="6403" max="6403" width="33.5703125" style="64" bestFit="1" customWidth="1"/>
    <col min="6404" max="6404" width="4.5703125" style="64" bestFit="1" customWidth="1"/>
    <col min="6405" max="6652" width="6.85546875" style="64" customWidth="1"/>
    <col min="6653" max="6653" width="6" style="64" bestFit="1" customWidth="1"/>
    <col min="6654" max="6654" width="40.42578125" style="64" bestFit="1" customWidth="1"/>
    <col min="6655" max="6655" width="56.85546875" style="64" bestFit="1" customWidth="1"/>
    <col min="6656" max="6656" width="40.42578125" style="64" bestFit="1" customWidth="1"/>
    <col min="6657" max="6657" width="33.42578125" style="64" bestFit="1" customWidth="1"/>
    <col min="6658" max="6658" width="32.85546875" style="64" bestFit="1" customWidth="1"/>
    <col min="6659" max="6659" width="33.5703125" style="64" bestFit="1" customWidth="1"/>
    <col min="6660" max="6660" width="4.5703125" style="64" bestFit="1" customWidth="1"/>
    <col min="6661" max="6908" width="6.85546875" style="64" customWidth="1"/>
    <col min="6909" max="6909" width="6" style="64" bestFit="1" customWidth="1"/>
    <col min="6910" max="6910" width="40.42578125" style="64" bestFit="1" customWidth="1"/>
    <col min="6911" max="6911" width="56.85546875" style="64" bestFit="1" customWidth="1"/>
    <col min="6912" max="6912" width="40.42578125" style="64" bestFit="1" customWidth="1"/>
    <col min="6913" max="6913" width="33.42578125" style="64" bestFit="1" customWidth="1"/>
    <col min="6914" max="6914" width="32.85546875" style="64" bestFit="1" customWidth="1"/>
    <col min="6915" max="6915" width="33.5703125" style="64" bestFit="1" customWidth="1"/>
    <col min="6916" max="6916" width="4.5703125" style="64" bestFit="1" customWidth="1"/>
    <col min="6917" max="7164" width="6.85546875" style="64" customWidth="1"/>
    <col min="7165" max="7165" width="6" style="64" bestFit="1" customWidth="1"/>
    <col min="7166" max="7166" width="40.42578125" style="64" bestFit="1" customWidth="1"/>
    <col min="7167" max="7167" width="56.85546875" style="64" bestFit="1" customWidth="1"/>
    <col min="7168" max="7168" width="40.42578125" style="64" bestFit="1" customWidth="1"/>
    <col min="7169" max="7169" width="33.42578125" style="64" bestFit="1" customWidth="1"/>
    <col min="7170" max="7170" width="32.85546875" style="64" bestFit="1" customWidth="1"/>
    <col min="7171" max="7171" width="33.5703125" style="64" bestFit="1" customWidth="1"/>
    <col min="7172" max="7172" width="4.5703125" style="64" bestFit="1" customWidth="1"/>
    <col min="7173" max="7420" width="6.85546875" style="64" customWidth="1"/>
    <col min="7421" max="7421" width="6" style="64" bestFit="1" customWidth="1"/>
    <col min="7422" max="7422" width="40.42578125" style="64" bestFit="1" customWidth="1"/>
    <col min="7423" max="7423" width="56.85546875" style="64" bestFit="1" customWidth="1"/>
    <col min="7424" max="7424" width="40.42578125" style="64" bestFit="1" customWidth="1"/>
    <col min="7425" max="7425" width="33.42578125" style="64" bestFit="1" customWidth="1"/>
    <col min="7426" max="7426" width="32.85546875" style="64" bestFit="1" customWidth="1"/>
    <col min="7427" max="7427" width="33.5703125" style="64" bestFit="1" customWidth="1"/>
    <col min="7428" max="7428" width="4.5703125" style="64" bestFit="1" customWidth="1"/>
    <col min="7429" max="7676" width="6.85546875" style="64" customWidth="1"/>
    <col min="7677" max="7677" width="6" style="64" bestFit="1" customWidth="1"/>
    <col min="7678" max="7678" width="40.42578125" style="64" bestFit="1" customWidth="1"/>
    <col min="7679" max="7679" width="56.85546875" style="64" bestFit="1" customWidth="1"/>
    <col min="7680" max="7680" width="40.42578125" style="64" bestFit="1" customWidth="1"/>
    <col min="7681" max="7681" width="33.42578125" style="64" bestFit="1" customWidth="1"/>
    <col min="7682" max="7682" width="32.85546875" style="64" bestFit="1" customWidth="1"/>
    <col min="7683" max="7683" width="33.5703125" style="64" bestFit="1" customWidth="1"/>
    <col min="7684" max="7684" width="4.5703125" style="64" bestFit="1" customWidth="1"/>
    <col min="7685" max="7932" width="6.85546875" style="64" customWidth="1"/>
    <col min="7933" max="7933" width="6" style="64" bestFit="1" customWidth="1"/>
    <col min="7934" max="7934" width="40.42578125" style="64" bestFit="1" customWidth="1"/>
    <col min="7935" max="7935" width="56.85546875" style="64" bestFit="1" customWidth="1"/>
    <col min="7936" max="7936" width="40.42578125" style="64" bestFit="1" customWidth="1"/>
    <col min="7937" max="7937" width="33.42578125" style="64" bestFit="1" customWidth="1"/>
    <col min="7938" max="7938" width="32.85546875" style="64" bestFit="1" customWidth="1"/>
    <col min="7939" max="7939" width="33.5703125" style="64" bestFit="1" customWidth="1"/>
    <col min="7940" max="7940" width="4.5703125" style="64" bestFit="1" customWidth="1"/>
    <col min="7941" max="8188" width="6.85546875" style="64" customWidth="1"/>
    <col min="8189" max="8189" width="6" style="64" bestFit="1" customWidth="1"/>
    <col min="8190" max="8190" width="40.42578125" style="64" bestFit="1" customWidth="1"/>
    <col min="8191" max="8191" width="56.85546875" style="64" bestFit="1" customWidth="1"/>
    <col min="8192" max="8192" width="40.42578125" style="64" bestFit="1" customWidth="1"/>
    <col min="8193" max="8193" width="33.42578125" style="64" bestFit="1" customWidth="1"/>
    <col min="8194" max="8194" width="32.85546875" style="64" bestFit="1" customWidth="1"/>
    <col min="8195" max="8195" width="33.5703125" style="64" bestFit="1" customWidth="1"/>
    <col min="8196" max="8196" width="4.5703125" style="64" bestFit="1" customWidth="1"/>
    <col min="8197" max="8444" width="6.85546875" style="64" customWidth="1"/>
    <col min="8445" max="8445" width="6" style="64" bestFit="1" customWidth="1"/>
    <col min="8446" max="8446" width="40.42578125" style="64" bestFit="1" customWidth="1"/>
    <col min="8447" max="8447" width="56.85546875" style="64" bestFit="1" customWidth="1"/>
    <col min="8448" max="8448" width="40.42578125" style="64" bestFit="1" customWidth="1"/>
    <col min="8449" max="8449" width="33.42578125" style="64" bestFit="1" customWidth="1"/>
    <col min="8450" max="8450" width="32.85546875" style="64" bestFit="1" customWidth="1"/>
    <col min="8451" max="8451" width="33.5703125" style="64" bestFit="1" customWidth="1"/>
    <col min="8452" max="8452" width="4.5703125" style="64" bestFit="1" customWidth="1"/>
    <col min="8453" max="8700" width="6.85546875" style="64" customWidth="1"/>
    <col min="8701" max="8701" width="6" style="64" bestFit="1" customWidth="1"/>
    <col min="8702" max="8702" width="40.42578125" style="64" bestFit="1" customWidth="1"/>
    <col min="8703" max="8703" width="56.85546875" style="64" bestFit="1" customWidth="1"/>
    <col min="8704" max="8704" width="40.42578125" style="64" bestFit="1" customWidth="1"/>
    <col min="8705" max="8705" width="33.42578125" style="64" bestFit="1" customWidth="1"/>
    <col min="8706" max="8706" width="32.85546875" style="64" bestFit="1" customWidth="1"/>
    <col min="8707" max="8707" width="33.5703125" style="64" bestFit="1" customWidth="1"/>
    <col min="8708" max="8708" width="4.5703125" style="64" bestFit="1" customWidth="1"/>
    <col min="8709" max="8956" width="6.85546875" style="64" customWidth="1"/>
    <col min="8957" max="8957" width="6" style="64" bestFit="1" customWidth="1"/>
    <col min="8958" max="8958" width="40.42578125" style="64" bestFit="1" customWidth="1"/>
    <col min="8959" max="8959" width="56.85546875" style="64" bestFit="1" customWidth="1"/>
    <col min="8960" max="8960" width="40.42578125" style="64" bestFit="1" customWidth="1"/>
    <col min="8961" max="8961" width="33.42578125" style="64" bestFit="1" customWidth="1"/>
    <col min="8962" max="8962" width="32.85546875" style="64" bestFit="1" customWidth="1"/>
    <col min="8963" max="8963" width="33.5703125" style="64" bestFit="1" customWidth="1"/>
    <col min="8964" max="8964" width="4.5703125" style="64" bestFit="1" customWidth="1"/>
    <col min="8965" max="9212" width="6.85546875" style="64" customWidth="1"/>
    <col min="9213" max="9213" width="6" style="64" bestFit="1" customWidth="1"/>
    <col min="9214" max="9214" width="40.42578125" style="64" bestFit="1" customWidth="1"/>
    <col min="9215" max="9215" width="56.85546875" style="64" bestFit="1" customWidth="1"/>
    <col min="9216" max="9216" width="40.42578125" style="64" bestFit="1" customWidth="1"/>
    <col min="9217" max="9217" width="33.42578125" style="64" bestFit="1" customWidth="1"/>
    <col min="9218" max="9218" width="32.85546875" style="64" bestFit="1" customWidth="1"/>
    <col min="9219" max="9219" width="33.5703125" style="64" bestFit="1" customWidth="1"/>
    <col min="9220" max="9220" width="4.5703125" style="64" bestFit="1" customWidth="1"/>
    <col min="9221" max="9468" width="6.85546875" style="64" customWidth="1"/>
    <col min="9469" max="9469" width="6" style="64" bestFit="1" customWidth="1"/>
    <col min="9470" max="9470" width="40.42578125" style="64" bestFit="1" customWidth="1"/>
    <col min="9471" max="9471" width="56.85546875" style="64" bestFit="1" customWidth="1"/>
    <col min="9472" max="9472" width="40.42578125" style="64" bestFit="1" customWidth="1"/>
    <col min="9473" max="9473" width="33.42578125" style="64" bestFit="1" customWidth="1"/>
    <col min="9474" max="9474" width="32.85546875" style="64" bestFit="1" customWidth="1"/>
    <col min="9475" max="9475" width="33.5703125" style="64" bestFit="1" customWidth="1"/>
    <col min="9476" max="9476" width="4.5703125" style="64" bestFit="1" customWidth="1"/>
    <col min="9477" max="9724" width="6.85546875" style="64" customWidth="1"/>
    <col min="9725" max="9725" width="6" style="64" bestFit="1" customWidth="1"/>
    <col min="9726" max="9726" width="40.42578125" style="64" bestFit="1" customWidth="1"/>
    <col min="9727" max="9727" width="56.85546875" style="64" bestFit="1" customWidth="1"/>
    <col min="9728" max="9728" width="40.42578125" style="64" bestFit="1" customWidth="1"/>
    <col min="9729" max="9729" width="33.42578125" style="64" bestFit="1" customWidth="1"/>
    <col min="9730" max="9730" width="32.85546875" style="64" bestFit="1" customWidth="1"/>
    <col min="9731" max="9731" width="33.5703125" style="64" bestFit="1" customWidth="1"/>
    <col min="9732" max="9732" width="4.5703125" style="64" bestFit="1" customWidth="1"/>
    <col min="9733" max="9980" width="6.85546875" style="64" customWidth="1"/>
    <col min="9981" max="9981" width="6" style="64" bestFit="1" customWidth="1"/>
    <col min="9982" max="9982" width="40.42578125" style="64" bestFit="1" customWidth="1"/>
    <col min="9983" max="9983" width="56.85546875" style="64" bestFit="1" customWidth="1"/>
    <col min="9984" max="9984" width="40.42578125" style="64" bestFit="1" customWidth="1"/>
    <col min="9985" max="9985" width="33.42578125" style="64" bestFit="1" customWidth="1"/>
    <col min="9986" max="9986" width="32.85546875" style="64" bestFit="1" customWidth="1"/>
    <col min="9987" max="9987" width="33.5703125" style="64" bestFit="1" customWidth="1"/>
    <col min="9988" max="9988" width="4.5703125" style="64" bestFit="1" customWidth="1"/>
    <col min="9989" max="10236" width="6.85546875" style="64" customWidth="1"/>
    <col min="10237" max="10237" width="6" style="64" bestFit="1" customWidth="1"/>
    <col min="10238" max="10238" width="40.42578125" style="64" bestFit="1" customWidth="1"/>
    <col min="10239" max="10239" width="56.85546875" style="64" bestFit="1" customWidth="1"/>
    <col min="10240" max="10240" width="40.42578125" style="64" bestFit="1" customWidth="1"/>
    <col min="10241" max="10241" width="33.42578125" style="64" bestFit="1" customWidth="1"/>
    <col min="10242" max="10242" width="32.85546875" style="64" bestFit="1" customWidth="1"/>
    <col min="10243" max="10243" width="33.5703125" style="64" bestFit="1" customWidth="1"/>
    <col min="10244" max="10244" width="4.5703125" style="64" bestFit="1" customWidth="1"/>
    <col min="10245" max="10492" width="6.85546875" style="64" customWidth="1"/>
    <col min="10493" max="10493" width="6" style="64" bestFit="1" customWidth="1"/>
    <col min="10494" max="10494" width="40.42578125" style="64" bestFit="1" customWidth="1"/>
    <col min="10495" max="10495" width="56.85546875" style="64" bestFit="1" customWidth="1"/>
    <col min="10496" max="10496" width="40.42578125" style="64" bestFit="1" customWidth="1"/>
    <col min="10497" max="10497" width="33.42578125" style="64" bestFit="1" customWidth="1"/>
    <col min="10498" max="10498" width="32.85546875" style="64" bestFit="1" customWidth="1"/>
    <col min="10499" max="10499" width="33.5703125" style="64" bestFit="1" customWidth="1"/>
    <col min="10500" max="10500" width="4.5703125" style="64" bestFit="1" customWidth="1"/>
    <col min="10501" max="10748" width="6.85546875" style="64" customWidth="1"/>
    <col min="10749" max="10749" width="6" style="64" bestFit="1" customWidth="1"/>
    <col min="10750" max="10750" width="40.42578125" style="64" bestFit="1" customWidth="1"/>
    <col min="10751" max="10751" width="56.85546875" style="64" bestFit="1" customWidth="1"/>
    <col min="10752" max="10752" width="40.42578125" style="64" bestFit="1" customWidth="1"/>
    <col min="10753" max="10753" width="33.42578125" style="64" bestFit="1" customWidth="1"/>
    <col min="10754" max="10754" width="32.85546875" style="64" bestFit="1" customWidth="1"/>
    <col min="10755" max="10755" width="33.5703125" style="64" bestFit="1" customWidth="1"/>
    <col min="10756" max="10756" width="4.5703125" style="64" bestFit="1" customWidth="1"/>
    <col min="10757" max="11004" width="6.85546875" style="64" customWidth="1"/>
    <col min="11005" max="11005" width="6" style="64" bestFit="1" customWidth="1"/>
    <col min="11006" max="11006" width="40.42578125" style="64" bestFit="1" customWidth="1"/>
    <col min="11007" max="11007" width="56.85546875" style="64" bestFit="1" customWidth="1"/>
    <col min="11008" max="11008" width="40.42578125" style="64" bestFit="1" customWidth="1"/>
    <col min="11009" max="11009" width="33.42578125" style="64" bestFit="1" customWidth="1"/>
    <col min="11010" max="11010" width="32.85546875" style="64" bestFit="1" customWidth="1"/>
    <col min="11011" max="11011" width="33.5703125" style="64" bestFit="1" customWidth="1"/>
    <col min="11012" max="11012" width="4.5703125" style="64" bestFit="1" customWidth="1"/>
    <col min="11013" max="11260" width="6.85546875" style="64" customWidth="1"/>
    <col min="11261" max="11261" width="6" style="64" bestFit="1" customWidth="1"/>
    <col min="11262" max="11262" width="40.42578125" style="64" bestFit="1" customWidth="1"/>
    <col min="11263" max="11263" width="56.85546875" style="64" bestFit="1" customWidth="1"/>
    <col min="11264" max="11264" width="40.42578125" style="64" bestFit="1" customWidth="1"/>
    <col min="11265" max="11265" width="33.42578125" style="64" bestFit="1" customWidth="1"/>
    <col min="11266" max="11266" width="32.85546875" style="64" bestFit="1" customWidth="1"/>
    <col min="11267" max="11267" width="33.5703125" style="64" bestFit="1" customWidth="1"/>
    <col min="11268" max="11268" width="4.5703125" style="64" bestFit="1" customWidth="1"/>
    <col min="11269" max="11516" width="6.85546875" style="64" customWidth="1"/>
    <col min="11517" max="11517" width="6" style="64" bestFit="1" customWidth="1"/>
    <col min="11518" max="11518" width="40.42578125" style="64" bestFit="1" customWidth="1"/>
    <col min="11519" max="11519" width="56.85546875" style="64" bestFit="1" customWidth="1"/>
    <col min="11520" max="11520" width="40.42578125" style="64" bestFit="1" customWidth="1"/>
    <col min="11521" max="11521" width="33.42578125" style="64" bestFit="1" customWidth="1"/>
    <col min="11522" max="11522" width="32.85546875" style="64" bestFit="1" customWidth="1"/>
    <col min="11523" max="11523" width="33.5703125" style="64" bestFit="1" customWidth="1"/>
    <col min="11524" max="11524" width="4.5703125" style="64" bestFit="1" customWidth="1"/>
    <col min="11525" max="11772" width="6.85546875" style="64" customWidth="1"/>
    <col min="11773" max="11773" width="6" style="64" bestFit="1" customWidth="1"/>
    <col min="11774" max="11774" width="40.42578125" style="64" bestFit="1" customWidth="1"/>
    <col min="11775" max="11775" width="56.85546875" style="64" bestFit="1" customWidth="1"/>
    <col min="11776" max="11776" width="40.42578125" style="64" bestFit="1" customWidth="1"/>
    <col min="11777" max="11777" width="33.42578125" style="64" bestFit="1" customWidth="1"/>
    <col min="11778" max="11778" width="32.85546875" style="64" bestFit="1" customWidth="1"/>
    <col min="11779" max="11779" width="33.5703125" style="64" bestFit="1" customWidth="1"/>
    <col min="11780" max="11780" width="4.5703125" style="64" bestFit="1" customWidth="1"/>
    <col min="11781" max="12028" width="6.85546875" style="64" customWidth="1"/>
    <col min="12029" max="12029" width="6" style="64" bestFit="1" customWidth="1"/>
    <col min="12030" max="12030" width="40.42578125" style="64" bestFit="1" customWidth="1"/>
    <col min="12031" max="12031" width="56.85546875" style="64" bestFit="1" customWidth="1"/>
    <col min="12032" max="12032" width="40.42578125" style="64" bestFit="1" customWidth="1"/>
    <col min="12033" max="12033" width="33.42578125" style="64" bestFit="1" customWidth="1"/>
    <col min="12034" max="12034" width="32.85546875" style="64" bestFit="1" customWidth="1"/>
    <col min="12035" max="12035" width="33.5703125" style="64" bestFit="1" customWidth="1"/>
    <col min="12036" max="12036" width="4.5703125" style="64" bestFit="1" customWidth="1"/>
    <col min="12037" max="12284" width="6.85546875" style="64" customWidth="1"/>
    <col min="12285" max="12285" width="6" style="64" bestFit="1" customWidth="1"/>
    <col min="12286" max="12286" width="40.42578125" style="64" bestFit="1" customWidth="1"/>
    <col min="12287" max="12287" width="56.85546875" style="64" bestFit="1" customWidth="1"/>
    <col min="12288" max="12288" width="40.42578125" style="64" bestFit="1" customWidth="1"/>
    <col min="12289" max="12289" width="33.42578125" style="64" bestFit="1" customWidth="1"/>
    <col min="12290" max="12290" width="32.85546875" style="64" bestFit="1" customWidth="1"/>
    <col min="12291" max="12291" width="33.5703125" style="64" bestFit="1" customWidth="1"/>
    <col min="12292" max="12292" width="4.5703125" style="64" bestFit="1" customWidth="1"/>
    <col min="12293" max="12540" width="6.85546875" style="64" customWidth="1"/>
    <col min="12541" max="12541" width="6" style="64" bestFit="1" customWidth="1"/>
    <col min="12542" max="12542" width="40.42578125" style="64" bestFit="1" customWidth="1"/>
    <col min="12543" max="12543" width="56.85546875" style="64" bestFit="1" customWidth="1"/>
    <col min="12544" max="12544" width="40.42578125" style="64" bestFit="1" customWidth="1"/>
    <col min="12545" max="12545" width="33.42578125" style="64" bestFit="1" customWidth="1"/>
    <col min="12546" max="12546" width="32.85546875" style="64" bestFit="1" customWidth="1"/>
    <col min="12547" max="12547" width="33.5703125" style="64" bestFit="1" customWidth="1"/>
    <col min="12548" max="12548" width="4.5703125" style="64" bestFit="1" customWidth="1"/>
    <col min="12549" max="12796" width="6.85546875" style="64" customWidth="1"/>
    <col min="12797" max="12797" width="6" style="64" bestFit="1" customWidth="1"/>
    <col min="12798" max="12798" width="40.42578125" style="64" bestFit="1" customWidth="1"/>
    <col min="12799" max="12799" width="56.85546875" style="64" bestFit="1" customWidth="1"/>
    <col min="12800" max="12800" width="40.42578125" style="64" bestFit="1" customWidth="1"/>
    <col min="12801" max="12801" width="33.42578125" style="64" bestFit="1" customWidth="1"/>
    <col min="12802" max="12802" width="32.85546875" style="64" bestFit="1" customWidth="1"/>
    <col min="12803" max="12803" width="33.5703125" style="64" bestFit="1" customWidth="1"/>
    <col min="12804" max="12804" width="4.5703125" style="64" bestFit="1" customWidth="1"/>
    <col min="12805" max="13052" width="6.85546875" style="64" customWidth="1"/>
    <col min="13053" max="13053" width="6" style="64" bestFit="1" customWidth="1"/>
    <col min="13054" max="13054" width="40.42578125" style="64" bestFit="1" customWidth="1"/>
    <col min="13055" max="13055" width="56.85546875" style="64" bestFit="1" customWidth="1"/>
    <col min="13056" max="13056" width="40.42578125" style="64" bestFit="1" customWidth="1"/>
    <col min="13057" max="13057" width="33.42578125" style="64" bestFit="1" customWidth="1"/>
    <col min="13058" max="13058" width="32.85546875" style="64" bestFit="1" customWidth="1"/>
    <col min="13059" max="13059" width="33.5703125" style="64" bestFit="1" customWidth="1"/>
    <col min="13060" max="13060" width="4.5703125" style="64" bestFit="1" customWidth="1"/>
    <col min="13061" max="13308" width="6.85546875" style="64" customWidth="1"/>
    <col min="13309" max="13309" width="6" style="64" bestFit="1" customWidth="1"/>
    <col min="13310" max="13310" width="40.42578125" style="64" bestFit="1" customWidth="1"/>
    <col min="13311" max="13311" width="56.85546875" style="64" bestFit="1" customWidth="1"/>
    <col min="13312" max="13312" width="40.42578125" style="64" bestFit="1" customWidth="1"/>
    <col min="13313" max="13313" width="33.42578125" style="64" bestFit="1" customWidth="1"/>
    <col min="13314" max="13314" width="32.85546875" style="64" bestFit="1" customWidth="1"/>
    <col min="13315" max="13315" width="33.5703125" style="64" bestFit="1" customWidth="1"/>
    <col min="13316" max="13316" width="4.5703125" style="64" bestFit="1" customWidth="1"/>
    <col min="13317" max="13564" width="6.85546875" style="64" customWidth="1"/>
    <col min="13565" max="13565" width="6" style="64" bestFit="1" customWidth="1"/>
    <col min="13566" max="13566" width="40.42578125" style="64" bestFit="1" customWidth="1"/>
    <col min="13567" max="13567" width="56.85546875" style="64" bestFit="1" customWidth="1"/>
    <col min="13568" max="13568" width="40.42578125" style="64" bestFit="1" customWidth="1"/>
    <col min="13569" max="13569" width="33.42578125" style="64" bestFit="1" customWidth="1"/>
    <col min="13570" max="13570" width="32.85546875" style="64" bestFit="1" customWidth="1"/>
    <col min="13571" max="13571" width="33.5703125" style="64" bestFit="1" customWidth="1"/>
    <col min="13572" max="13572" width="4.5703125" style="64" bestFit="1" customWidth="1"/>
    <col min="13573" max="13820" width="6.85546875" style="64" customWidth="1"/>
    <col min="13821" max="13821" width="6" style="64" bestFit="1" customWidth="1"/>
    <col min="13822" max="13822" width="40.42578125" style="64" bestFit="1" customWidth="1"/>
    <col min="13823" max="13823" width="56.85546875" style="64" bestFit="1" customWidth="1"/>
    <col min="13824" max="13824" width="40.42578125" style="64" bestFit="1" customWidth="1"/>
    <col min="13825" max="13825" width="33.42578125" style="64" bestFit="1" customWidth="1"/>
    <col min="13826" max="13826" width="32.85546875" style="64" bestFit="1" customWidth="1"/>
    <col min="13827" max="13827" width="33.5703125" style="64" bestFit="1" customWidth="1"/>
    <col min="13828" max="13828" width="4.5703125" style="64" bestFit="1" customWidth="1"/>
    <col min="13829" max="14076" width="6.85546875" style="64" customWidth="1"/>
    <col min="14077" max="14077" width="6" style="64" bestFit="1" customWidth="1"/>
    <col min="14078" max="14078" width="40.42578125" style="64" bestFit="1" customWidth="1"/>
    <col min="14079" max="14079" width="56.85546875" style="64" bestFit="1" customWidth="1"/>
    <col min="14080" max="14080" width="40.42578125" style="64" bestFit="1" customWidth="1"/>
    <col min="14081" max="14081" width="33.42578125" style="64" bestFit="1" customWidth="1"/>
    <col min="14082" max="14082" width="32.85546875" style="64" bestFit="1" customWidth="1"/>
    <col min="14083" max="14083" width="33.5703125" style="64" bestFit="1" customWidth="1"/>
    <col min="14084" max="14084" width="4.5703125" style="64" bestFit="1" customWidth="1"/>
    <col min="14085" max="14332" width="6.85546875" style="64" customWidth="1"/>
    <col min="14333" max="14333" width="6" style="64" bestFit="1" customWidth="1"/>
    <col min="14334" max="14334" width="40.42578125" style="64" bestFit="1" customWidth="1"/>
    <col min="14335" max="14335" width="56.85546875" style="64" bestFit="1" customWidth="1"/>
    <col min="14336" max="14336" width="40.42578125" style="64" bestFit="1" customWidth="1"/>
    <col min="14337" max="14337" width="33.42578125" style="64" bestFit="1" customWidth="1"/>
    <col min="14338" max="14338" width="32.85546875" style="64" bestFit="1" customWidth="1"/>
    <col min="14339" max="14339" width="33.5703125" style="64" bestFit="1" customWidth="1"/>
    <col min="14340" max="14340" width="4.5703125" style="64" bestFit="1" customWidth="1"/>
    <col min="14341" max="14588" width="6.85546875" style="64" customWidth="1"/>
    <col min="14589" max="14589" width="6" style="64" bestFit="1" customWidth="1"/>
    <col min="14590" max="14590" width="40.42578125" style="64" bestFit="1" customWidth="1"/>
    <col min="14591" max="14591" width="56.85546875" style="64" bestFit="1" customWidth="1"/>
    <col min="14592" max="14592" width="40.42578125" style="64" bestFit="1" customWidth="1"/>
    <col min="14593" max="14593" width="33.42578125" style="64" bestFit="1" customWidth="1"/>
    <col min="14594" max="14594" width="32.85546875" style="64" bestFit="1" customWidth="1"/>
    <col min="14595" max="14595" width="33.5703125" style="64" bestFit="1" customWidth="1"/>
    <col min="14596" max="14596" width="4.5703125" style="64" bestFit="1" customWidth="1"/>
    <col min="14597" max="14844" width="6.85546875" style="64" customWidth="1"/>
    <col min="14845" max="14845" width="6" style="64" bestFit="1" customWidth="1"/>
    <col min="14846" max="14846" width="40.42578125" style="64" bestFit="1" customWidth="1"/>
    <col min="14847" max="14847" width="56.85546875" style="64" bestFit="1" customWidth="1"/>
    <col min="14848" max="14848" width="40.42578125" style="64" bestFit="1" customWidth="1"/>
    <col min="14849" max="14849" width="33.42578125" style="64" bestFit="1" customWidth="1"/>
    <col min="14850" max="14850" width="32.85546875" style="64" bestFit="1" customWidth="1"/>
    <col min="14851" max="14851" width="33.5703125" style="64" bestFit="1" customWidth="1"/>
    <col min="14852" max="14852" width="4.5703125" style="64" bestFit="1" customWidth="1"/>
    <col min="14853" max="15100" width="6.85546875" style="64" customWidth="1"/>
    <col min="15101" max="15101" width="6" style="64" bestFit="1" customWidth="1"/>
    <col min="15102" max="15102" width="40.42578125" style="64" bestFit="1" customWidth="1"/>
    <col min="15103" max="15103" width="56.85546875" style="64" bestFit="1" customWidth="1"/>
    <col min="15104" max="15104" width="40.42578125" style="64" bestFit="1" customWidth="1"/>
    <col min="15105" max="15105" width="33.42578125" style="64" bestFit="1" customWidth="1"/>
    <col min="15106" max="15106" width="32.85546875" style="64" bestFit="1" customWidth="1"/>
    <col min="15107" max="15107" width="33.5703125" style="64" bestFit="1" customWidth="1"/>
    <col min="15108" max="15108" width="4.5703125" style="64" bestFit="1" customWidth="1"/>
    <col min="15109" max="15356" width="6.85546875" style="64" customWidth="1"/>
    <col min="15357" max="15357" width="6" style="64" bestFit="1" customWidth="1"/>
    <col min="15358" max="15358" width="40.42578125" style="64" bestFit="1" customWidth="1"/>
    <col min="15359" max="15359" width="56.85546875" style="64" bestFit="1" customWidth="1"/>
    <col min="15360" max="15360" width="40.42578125" style="64" bestFit="1" customWidth="1"/>
    <col min="15361" max="15361" width="33.42578125" style="64" bestFit="1" customWidth="1"/>
    <col min="15362" max="15362" width="32.85546875" style="64" bestFit="1" customWidth="1"/>
    <col min="15363" max="15363" width="33.5703125" style="64" bestFit="1" customWidth="1"/>
    <col min="15364" max="15364" width="4.5703125" style="64" bestFit="1" customWidth="1"/>
    <col min="15365" max="15612" width="6.85546875" style="64" customWidth="1"/>
    <col min="15613" max="15613" width="6" style="64" bestFit="1" customWidth="1"/>
    <col min="15614" max="15614" width="40.42578125" style="64" bestFit="1" customWidth="1"/>
    <col min="15615" max="15615" width="56.85546875" style="64" bestFit="1" customWidth="1"/>
    <col min="15616" max="15616" width="40.42578125" style="64" bestFit="1" customWidth="1"/>
    <col min="15617" max="15617" width="33.42578125" style="64" bestFit="1" customWidth="1"/>
    <col min="15618" max="15618" width="32.85546875" style="64" bestFit="1" customWidth="1"/>
    <col min="15619" max="15619" width="33.5703125" style="64" bestFit="1" customWidth="1"/>
    <col min="15620" max="15620" width="4.5703125" style="64" bestFit="1" customWidth="1"/>
    <col min="15621" max="15868" width="6.85546875" style="64" customWidth="1"/>
    <col min="15869" max="15869" width="6" style="64" bestFit="1" customWidth="1"/>
    <col min="15870" max="15870" width="40.42578125" style="64" bestFit="1" customWidth="1"/>
    <col min="15871" max="15871" width="56.85546875" style="64" bestFit="1" customWidth="1"/>
    <col min="15872" max="15872" width="40.42578125" style="64" bestFit="1" customWidth="1"/>
    <col min="15873" max="15873" width="33.42578125" style="64" bestFit="1" customWidth="1"/>
    <col min="15874" max="15874" width="32.85546875" style="64" bestFit="1" customWidth="1"/>
    <col min="15875" max="15875" width="33.5703125" style="64" bestFit="1" customWidth="1"/>
    <col min="15876" max="15876" width="4.5703125" style="64" bestFit="1" customWidth="1"/>
    <col min="15877" max="16124" width="6.85546875" style="64" customWidth="1"/>
    <col min="16125" max="16125" width="6" style="64" bestFit="1" customWidth="1"/>
    <col min="16126" max="16126" width="40.42578125" style="64" bestFit="1" customWidth="1"/>
    <col min="16127" max="16127" width="56.85546875" style="64" bestFit="1" customWidth="1"/>
    <col min="16128" max="16128" width="40.42578125" style="64" bestFit="1" customWidth="1"/>
    <col min="16129" max="16129" width="33.42578125" style="64" bestFit="1" customWidth="1"/>
    <col min="16130" max="16130" width="32.85546875" style="64" bestFit="1" customWidth="1"/>
    <col min="16131" max="16131" width="33.5703125" style="64" bestFit="1" customWidth="1"/>
    <col min="16132" max="16132" width="4.5703125" style="64" bestFit="1" customWidth="1"/>
    <col min="16133" max="16384" width="6.85546875" style="64" customWidth="1"/>
  </cols>
  <sheetData>
    <row r="1" spans="1:5" x14ac:dyDescent="0.25">
      <c r="A1" s="64" t="s">
        <v>4979</v>
      </c>
      <c r="B1" s="64" t="s">
        <v>4980</v>
      </c>
      <c r="C1" s="64" t="s">
        <v>4981</v>
      </c>
      <c r="D1" s="64" t="s">
        <v>4982</v>
      </c>
      <c r="E1" s="65"/>
    </row>
    <row r="2" spans="1:5" x14ac:dyDescent="0.25">
      <c r="A2" s="64" t="s">
        <v>4983</v>
      </c>
      <c r="B2" s="64" t="s">
        <v>4984</v>
      </c>
      <c r="C2" s="64" t="s">
        <v>4985</v>
      </c>
      <c r="D2" s="64" t="s">
        <v>4986</v>
      </c>
    </row>
    <row r="3" spans="1:5" x14ac:dyDescent="0.25">
      <c r="A3" s="64" t="s">
        <v>4987</v>
      </c>
      <c r="B3" s="64" t="s">
        <v>4988</v>
      </c>
      <c r="C3" s="64" t="s">
        <v>4989</v>
      </c>
      <c r="D3" s="64" t="s">
        <v>4990</v>
      </c>
    </row>
    <row r="4" spans="1:5" x14ac:dyDescent="0.25">
      <c r="A4" s="64" t="s">
        <v>4991</v>
      </c>
      <c r="B4" s="64" t="s">
        <v>4992</v>
      </c>
      <c r="C4" s="64" t="s">
        <v>4993</v>
      </c>
      <c r="D4" s="64" t="s">
        <v>4994</v>
      </c>
    </row>
    <row r="5" spans="1:5" x14ac:dyDescent="0.25">
      <c r="A5" s="64" t="s">
        <v>4995</v>
      </c>
      <c r="B5" s="64" t="s">
        <v>4996</v>
      </c>
      <c r="C5" s="64" t="s">
        <v>4997</v>
      </c>
      <c r="D5" s="64" t="s">
        <v>4998</v>
      </c>
    </row>
    <row r="6" spans="1:5" x14ac:dyDescent="0.25">
      <c r="A6" s="64" t="s">
        <v>4999</v>
      </c>
      <c r="B6" s="64" t="s">
        <v>5000</v>
      </c>
      <c r="C6" s="64" t="s">
        <v>5001</v>
      </c>
      <c r="D6" s="64" t="s">
        <v>5002</v>
      </c>
    </row>
    <row r="7" spans="1:5" x14ac:dyDescent="0.25">
      <c r="A7" s="64" t="s">
        <v>5003</v>
      </c>
      <c r="B7" s="64" t="s">
        <v>5004</v>
      </c>
      <c r="C7" s="64" t="s">
        <v>5005</v>
      </c>
      <c r="D7" s="64" t="s">
        <v>5006</v>
      </c>
    </row>
    <row r="8" spans="1:5" x14ac:dyDescent="0.25">
      <c r="A8" s="64" t="s">
        <v>5007</v>
      </c>
      <c r="B8" s="64" t="s">
        <v>5008</v>
      </c>
      <c r="C8" s="64" t="s">
        <v>5009</v>
      </c>
      <c r="D8" s="64" t="s">
        <v>5010</v>
      </c>
    </row>
    <row r="9" spans="1:5" x14ac:dyDescent="0.25">
      <c r="A9" s="64" t="s">
        <v>5011</v>
      </c>
      <c r="B9" s="64" t="s">
        <v>5012</v>
      </c>
      <c r="C9" s="64" t="s">
        <v>5013</v>
      </c>
      <c r="D9" s="64" t="s">
        <v>5014</v>
      </c>
    </row>
    <row r="10" spans="1:5" x14ac:dyDescent="0.25">
      <c r="A10" s="64" t="s">
        <v>5015</v>
      </c>
      <c r="B10" s="64" t="s">
        <v>5016</v>
      </c>
      <c r="C10" s="64" t="s">
        <v>5017</v>
      </c>
      <c r="D10" s="64" t="s">
        <v>5018</v>
      </c>
    </row>
    <row r="11" spans="1:5" x14ac:dyDescent="0.25">
      <c r="A11" s="64" t="s">
        <v>5019</v>
      </c>
      <c r="B11" s="64" t="s">
        <v>5020</v>
      </c>
      <c r="C11" s="64" t="s">
        <v>5021</v>
      </c>
      <c r="D11" s="64" t="s">
        <v>5022</v>
      </c>
    </row>
    <row r="12" spans="1:5" x14ac:dyDescent="0.25">
      <c r="A12" s="64" t="s">
        <v>5023</v>
      </c>
      <c r="B12" s="64" t="s">
        <v>5024</v>
      </c>
      <c r="C12" s="64" t="s">
        <v>5025</v>
      </c>
      <c r="D12" s="64" t="s">
        <v>5026</v>
      </c>
    </row>
    <row r="13" spans="1:5" x14ac:dyDescent="0.25">
      <c r="A13" s="64" t="s">
        <v>5027</v>
      </c>
      <c r="B13" s="64" t="s">
        <v>5028</v>
      </c>
      <c r="C13" s="64" t="s">
        <v>5029</v>
      </c>
      <c r="D13" s="64" t="s">
        <v>5030</v>
      </c>
    </row>
    <row r="14" spans="1:5" x14ac:dyDescent="0.25">
      <c r="A14" s="64" t="s">
        <v>5031</v>
      </c>
      <c r="B14" s="64" t="s">
        <v>5032</v>
      </c>
      <c r="C14" s="64" t="s">
        <v>5033</v>
      </c>
      <c r="D14" s="64" t="s">
        <v>5034</v>
      </c>
    </row>
    <row r="15" spans="1:5" x14ac:dyDescent="0.25">
      <c r="A15" s="64" t="s">
        <v>5035</v>
      </c>
      <c r="B15" s="64" t="s">
        <v>5036</v>
      </c>
      <c r="C15" s="64" t="s">
        <v>5037</v>
      </c>
      <c r="D15" s="64" t="s">
        <v>5038</v>
      </c>
    </row>
    <row r="16" spans="1:5" x14ac:dyDescent="0.25">
      <c r="A16" s="64" t="s">
        <v>5039</v>
      </c>
      <c r="B16" s="64" t="s">
        <v>5040</v>
      </c>
      <c r="C16" s="64" t="s">
        <v>5041</v>
      </c>
      <c r="D16" s="64" t="s">
        <v>5042</v>
      </c>
    </row>
    <row r="17" spans="1:4" x14ac:dyDescent="0.25">
      <c r="A17" s="64" t="s">
        <v>5043</v>
      </c>
      <c r="B17" s="64" t="s">
        <v>5044</v>
      </c>
      <c r="C17" s="64" t="s">
        <v>5045</v>
      </c>
      <c r="D17" s="64" t="s">
        <v>5046</v>
      </c>
    </row>
    <row r="18" spans="1:4" x14ac:dyDescent="0.25">
      <c r="A18" s="64" t="s">
        <v>5047</v>
      </c>
      <c r="B18" s="64" t="s">
        <v>5048</v>
      </c>
      <c r="C18" s="64" t="s">
        <v>5049</v>
      </c>
      <c r="D18" s="64" t="s">
        <v>5050</v>
      </c>
    </row>
    <row r="19" spans="1:4" x14ac:dyDescent="0.25">
      <c r="A19" s="64" t="s">
        <v>5051</v>
      </c>
      <c r="B19" s="64" t="s">
        <v>5052</v>
      </c>
      <c r="C19" s="64" t="s">
        <v>5053</v>
      </c>
      <c r="D19" s="64" t="s">
        <v>5054</v>
      </c>
    </row>
    <row r="20" spans="1:4" x14ac:dyDescent="0.25">
      <c r="A20" s="64" t="s">
        <v>5055</v>
      </c>
      <c r="B20" s="64" t="s">
        <v>5056</v>
      </c>
      <c r="C20" s="64" t="s">
        <v>5057</v>
      </c>
      <c r="D20" s="64" t="s">
        <v>5058</v>
      </c>
    </row>
    <row r="21" spans="1:4" x14ac:dyDescent="0.25">
      <c r="A21" s="64" t="s">
        <v>5059</v>
      </c>
      <c r="B21" s="64" t="s">
        <v>5000</v>
      </c>
      <c r="C21" s="64" t="s">
        <v>5001</v>
      </c>
      <c r="D21" s="64" t="s">
        <v>5060</v>
      </c>
    </row>
    <row r="22" spans="1:4" x14ac:dyDescent="0.25">
      <c r="A22" s="64" t="s">
        <v>5061</v>
      </c>
      <c r="B22" s="64" t="s">
        <v>5062</v>
      </c>
      <c r="C22" s="64" t="s">
        <v>5063</v>
      </c>
      <c r="D22" s="64" t="s">
        <v>5064</v>
      </c>
    </row>
    <row r="23" spans="1:4" x14ac:dyDescent="0.25">
      <c r="A23" s="64" t="s">
        <v>5065</v>
      </c>
      <c r="B23" s="64" t="s">
        <v>5066</v>
      </c>
      <c r="C23" s="64" t="s">
        <v>5067</v>
      </c>
      <c r="D23" s="64" t="s">
        <v>5068</v>
      </c>
    </row>
    <row r="24" spans="1:4" x14ac:dyDescent="0.25">
      <c r="A24" s="64" t="s">
        <v>5069</v>
      </c>
      <c r="B24" s="64" t="s">
        <v>5070</v>
      </c>
      <c r="C24" s="64" t="s">
        <v>5071</v>
      </c>
      <c r="D24" s="64" t="s">
        <v>5072</v>
      </c>
    </row>
    <row r="25" spans="1:4" x14ac:dyDescent="0.25">
      <c r="A25" s="64" t="s">
        <v>5073</v>
      </c>
      <c r="B25" s="64" t="s">
        <v>5074</v>
      </c>
      <c r="C25" s="64" t="s">
        <v>5075</v>
      </c>
      <c r="D25" s="64" t="s">
        <v>5076</v>
      </c>
    </row>
    <row r="26" spans="1:4" x14ac:dyDescent="0.25">
      <c r="A26" s="64" t="s">
        <v>5077</v>
      </c>
      <c r="B26" s="64" t="s">
        <v>5078</v>
      </c>
      <c r="C26" s="64" t="s">
        <v>5079</v>
      </c>
      <c r="D26" s="64" t="s">
        <v>5080</v>
      </c>
    </row>
    <row r="27" spans="1:4" x14ac:dyDescent="0.25">
      <c r="A27" s="64" t="s">
        <v>5081</v>
      </c>
      <c r="B27" s="64" t="s">
        <v>5082</v>
      </c>
      <c r="C27" s="64" t="s">
        <v>5083</v>
      </c>
      <c r="D27" s="64" t="s">
        <v>5084</v>
      </c>
    </row>
    <row r="28" spans="1:4" x14ac:dyDescent="0.25">
      <c r="A28" s="64" t="s">
        <v>5085</v>
      </c>
      <c r="B28" s="64" t="s">
        <v>5086</v>
      </c>
      <c r="C28" s="64" t="s">
        <v>5087</v>
      </c>
      <c r="D28" s="64" t="s">
        <v>5088</v>
      </c>
    </row>
    <row r="29" spans="1:4" x14ac:dyDescent="0.25">
      <c r="A29" s="64" t="s">
        <v>5089</v>
      </c>
      <c r="B29" s="64" t="s">
        <v>5090</v>
      </c>
      <c r="C29" s="64" t="s">
        <v>5091</v>
      </c>
      <c r="D29" s="64" t="s">
        <v>5092</v>
      </c>
    </row>
    <row r="30" spans="1:4" x14ac:dyDescent="0.25">
      <c r="A30" s="64" t="s">
        <v>5093</v>
      </c>
      <c r="B30" s="64" t="s">
        <v>5094</v>
      </c>
      <c r="C30" s="64" t="s">
        <v>5095</v>
      </c>
      <c r="D30" s="64" t="s">
        <v>5096</v>
      </c>
    </row>
    <row r="31" spans="1:4" x14ac:dyDescent="0.25">
      <c r="A31" s="64" t="s">
        <v>5097</v>
      </c>
      <c r="B31" s="64" t="s">
        <v>5098</v>
      </c>
      <c r="C31" s="64" t="s">
        <v>5099</v>
      </c>
      <c r="D31" s="64" t="s">
        <v>5100</v>
      </c>
    </row>
    <row r="32" spans="1:4" x14ac:dyDescent="0.25">
      <c r="A32" s="64" t="s">
        <v>5101</v>
      </c>
      <c r="B32" s="64" t="s">
        <v>5090</v>
      </c>
      <c r="C32" s="64" t="s">
        <v>5091</v>
      </c>
      <c r="D32" s="64" t="s">
        <v>5102</v>
      </c>
    </row>
    <row r="33" spans="1:4" x14ac:dyDescent="0.25">
      <c r="A33" s="64" t="s">
        <v>5103</v>
      </c>
      <c r="B33" s="64" t="s">
        <v>5104</v>
      </c>
      <c r="C33" s="64" t="s">
        <v>5105</v>
      </c>
      <c r="D33" s="64" t="s">
        <v>5106</v>
      </c>
    </row>
    <row r="34" spans="1:4" x14ac:dyDescent="0.25">
      <c r="A34" s="64" t="s">
        <v>5107</v>
      </c>
      <c r="B34" s="64" t="s">
        <v>5108</v>
      </c>
      <c r="C34" s="64" t="s">
        <v>5109</v>
      </c>
      <c r="D34" s="64" t="s">
        <v>5110</v>
      </c>
    </row>
    <row r="35" spans="1:4" x14ac:dyDescent="0.25">
      <c r="A35" s="64" t="s">
        <v>5111</v>
      </c>
      <c r="B35" s="64" t="s">
        <v>5112</v>
      </c>
      <c r="C35" s="64" t="s">
        <v>5113</v>
      </c>
      <c r="D35" s="64" t="s">
        <v>5114</v>
      </c>
    </row>
    <row r="36" spans="1:4" x14ac:dyDescent="0.25">
      <c r="A36" s="64" t="s">
        <v>5115</v>
      </c>
      <c r="B36" s="64" t="s">
        <v>5116</v>
      </c>
      <c r="C36" s="64" t="s">
        <v>5117</v>
      </c>
      <c r="D36" s="64" t="s">
        <v>5118</v>
      </c>
    </row>
    <row r="37" spans="1:4" x14ac:dyDescent="0.25">
      <c r="A37" s="64" t="s">
        <v>5119</v>
      </c>
      <c r="B37" s="64" t="s">
        <v>5120</v>
      </c>
      <c r="C37" s="64" t="s">
        <v>5121</v>
      </c>
      <c r="D37" s="64" t="s">
        <v>5122</v>
      </c>
    </row>
    <row r="38" spans="1:4" x14ac:dyDescent="0.25">
      <c r="A38" s="64" t="s">
        <v>5123</v>
      </c>
      <c r="B38" s="64" t="s">
        <v>5036</v>
      </c>
      <c r="C38" s="64" t="s">
        <v>5037</v>
      </c>
      <c r="D38" s="64" t="s">
        <v>5124</v>
      </c>
    </row>
    <row r="39" spans="1:4" x14ac:dyDescent="0.25">
      <c r="A39" s="64" t="s">
        <v>5125</v>
      </c>
      <c r="B39" s="64" t="s">
        <v>5126</v>
      </c>
      <c r="C39" s="64" t="s">
        <v>5127</v>
      </c>
      <c r="D39" s="64" t="s">
        <v>5128</v>
      </c>
    </row>
    <row r="40" spans="1:4" x14ac:dyDescent="0.25">
      <c r="A40" s="64" t="s">
        <v>5129</v>
      </c>
      <c r="B40" s="64" t="s">
        <v>5090</v>
      </c>
      <c r="C40" s="64" t="s">
        <v>5091</v>
      </c>
      <c r="D40" s="64" t="s">
        <v>5130</v>
      </c>
    </row>
    <row r="41" spans="1:4" x14ac:dyDescent="0.25">
      <c r="A41" s="64" t="s">
        <v>5131</v>
      </c>
      <c r="B41" s="64" t="s">
        <v>5132</v>
      </c>
      <c r="C41" s="64" t="s">
        <v>5133</v>
      </c>
      <c r="D41" s="64" t="s">
        <v>5134</v>
      </c>
    </row>
    <row r="42" spans="1:4" x14ac:dyDescent="0.25">
      <c r="A42" s="64" t="s">
        <v>5135</v>
      </c>
      <c r="B42" s="64" t="s">
        <v>5136</v>
      </c>
      <c r="C42" s="64" t="s">
        <v>5137</v>
      </c>
      <c r="D42" s="64" t="s">
        <v>5138</v>
      </c>
    </row>
    <row r="43" spans="1:4" x14ac:dyDescent="0.25">
      <c r="A43" s="64" t="s">
        <v>5139</v>
      </c>
      <c r="B43" s="64" t="s">
        <v>4980</v>
      </c>
      <c r="C43" s="64" t="s">
        <v>5140</v>
      </c>
      <c r="D43" s="64" t="s">
        <v>5141</v>
      </c>
    </row>
    <row r="44" spans="1:4" x14ac:dyDescent="0.25">
      <c r="A44" s="64" t="s">
        <v>5142</v>
      </c>
      <c r="B44" s="64" t="s">
        <v>5143</v>
      </c>
      <c r="C44" s="64" t="s">
        <v>5144</v>
      </c>
      <c r="D44" s="64" t="s">
        <v>5145</v>
      </c>
    </row>
    <row r="45" spans="1:4" x14ac:dyDescent="0.25">
      <c r="A45" s="64" t="s">
        <v>5146</v>
      </c>
      <c r="B45" s="64" t="s">
        <v>5147</v>
      </c>
      <c r="C45" s="64" t="s">
        <v>5148</v>
      </c>
      <c r="D45" s="64" t="s">
        <v>5149</v>
      </c>
    </row>
    <row r="46" spans="1:4" x14ac:dyDescent="0.25">
      <c r="A46" s="64" t="s">
        <v>5150</v>
      </c>
      <c r="B46" s="64" t="s">
        <v>5151</v>
      </c>
      <c r="C46" s="64" t="s">
        <v>5152</v>
      </c>
      <c r="D46" s="64" t="s">
        <v>5153</v>
      </c>
    </row>
    <row r="47" spans="1:4" x14ac:dyDescent="0.25">
      <c r="A47" s="64" t="s">
        <v>5154</v>
      </c>
      <c r="B47" s="64" t="s">
        <v>5155</v>
      </c>
      <c r="C47" s="64" t="s">
        <v>5156</v>
      </c>
      <c r="D47" s="64" t="s">
        <v>5157</v>
      </c>
    </row>
    <row r="48" spans="1:4" x14ac:dyDescent="0.25">
      <c r="A48" s="64" t="s">
        <v>5158</v>
      </c>
      <c r="B48" s="64" t="s">
        <v>5159</v>
      </c>
      <c r="C48" s="64" t="s">
        <v>5160</v>
      </c>
      <c r="D48" s="64" t="s">
        <v>5161</v>
      </c>
    </row>
    <row r="49" spans="1:4" x14ac:dyDescent="0.25">
      <c r="A49" s="64" t="s">
        <v>5162</v>
      </c>
      <c r="B49" s="64" t="s">
        <v>5163</v>
      </c>
      <c r="C49" s="64" t="s">
        <v>5164</v>
      </c>
      <c r="D49" s="64" t="s">
        <v>5165</v>
      </c>
    </row>
    <row r="50" spans="1:4" x14ac:dyDescent="0.25">
      <c r="A50" s="64" t="s">
        <v>5166</v>
      </c>
      <c r="B50" s="64" t="s">
        <v>5167</v>
      </c>
      <c r="C50" s="64" t="s">
        <v>5168</v>
      </c>
      <c r="D50" s="64" t="s">
        <v>5169</v>
      </c>
    </row>
    <row r="51" spans="1:4" x14ac:dyDescent="0.25">
      <c r="A51" s="64" t="s">
        <v>5170</v>
      </c>
      <c r="B51" s="64" t="s">
        <v>5090</v>
      </c>
      <c r="C51" s="64" t="s">
        <v>5091</v>
      </c>
      <c r="D51" s="64" t="s">
        <v>5171</v>
      </c>
    </row>
    <row r="52" spans="1:4" x14ac:dyDescent="0.25">
      <c r="A52" s="64" t="s">
        <v>5172</v>
      </c>
      <c r="B52" s="64" t="s">
        <v>5173</v>
      </c>
      <c r="C52" s="64" t="s">
        <v>5174</v>
      </c>
      <c r="D52" s="64" t="s">
        <v>5175</v>
      </c>
    </row>
    <row r="53" spans="1:4" x14ac:dyDescent="0.25">
      <c r="A53" s="64" t="s">
        <v>5176</v>
      </c>
      <c r="B53" s="64" t="s">
        <v>5177</v>
      </c>
      <c r="C53" s="64" t="s">
        <v>5178</v>
      </c>
      <c r="D53" s="64" t="s">
        <v>5179</v>
      </c>
    </row>
    <row r="54" spans="1:4" x14ac:dyDescent="0.25">
      <c r="A54" s="64" t="s">
        <v>5180</v>
      </c>
      <c r="B54" s="64" t="s">
        <v>5181</v>
      </c>
      <c r="C54" s="64" t="s">
        <v>5182</v>
      </c>
      <c r="D54" s="64" t="s">
        <v>5183</v>
      </c>
    </row>
    <row r="55" spans="1:4" x14ac:dyDescent="0.25">
      <c r="A55" s="64" t="s">
        <v>5184</v>
      </c>
      <c r="B55" s="64" t="s">
        <v>5185</v>
      </c>
      <c r="C55" s="64" t="s">
        <v>5186</v>
      </c>
      <c r="D55" s="64" t="s">
        <v>5187</v>
      </c>
    </row>
    <row r="56" spans="1:4" x14ac:dyDescent="0.25">
      <c r="A56" s="64" t="s">
        <v>5188</v>
      </c>
      <c r="B56" s="64" t="s">
        <v>5189</v>
      </c>
      <c r="C56" s="64" t="s">
        <v>5190</v>
      </c>
      <c r="D56" s="64" t="s">
        <v>5191</v>
      </c>
    </row>
    <row r="57" spans="1:4" x14ac:dyDescent="0.25">
      <c r="A57" s="64" t="s">
        <v>5192</v>
      </c>
      <c r="B57" s="64" t="s">
        <v>5000</v>
      </c>
      <c r="C57" s="64" t="s">
        <v>5001</v>
      </c>
      <c r="D57" s="64" t="s">
        <v>5193</v>
      </c>
    </row>
    <row r="58" spans="1:4" x14ac:dyDescent="0.25">
      <c r="A58" s="64" t="s">
        <v>5194</v>
      </c>
      <c r="B58" s="64" t="s">
        <v>5195</v>
      </c>
      <c r="C58" s="64" t="s">
        <v>5196</v>
      </c>
      <c r="D58" s="64" t="s">
        <v>5197</v>
      </c>
    </row>
    <row r="59" spans="1:4" x14ac:dyDescent="0.25">
      <c r="A59" s="64" t="s">
        <v>5198</v>
      </c>
      <c r="B59" s="64" t="s">
        <v>5199</v>
      </c>
      <c r="C59" s="64" t="s">
        <v>5200</v>
      </c>
      <c r="D59" s="64" t="s">
        <v>5201</v>
      </c>
    </row>
    <row r="60" spans="1:4" x14ac:dyDescent="0.25">
      <c r="A60" s="64" t="s">
        <v>5202</v>
      </c>
      <c r="B60" s="64" t="s">
        <v>5203</v>
      </c>
      <c r="C60" s="64" t="s">
        <v>5204</v>
      </c>
      <c r="D60" s="64" t="s">
        <v>5205</v>
      </c>
    </row>
    <row r="61" spans="1:4" x14ac:dyDescent="0.25">
      <c r="A61" s="64" t="s">
        <v>5206</v>
      </c>
      <c r="B61" s="64" t="s">
        <v>5207</v>
      </c>
      <c r="C61" s="64" t="s">
        <v>5208</v>
      </c>
      <c r="D61" s="64" t="s">
        <v>5209</v>
      </c>
    </row>
    <row r="62" spans="1:4" x14ac:dyDescent="0.25">
      <c r="A62" s="64" t="s">
        <v>5210</v>
      </c>
      <c r="B62" s="64" t="s">
        <v>5211</v>
      </c>
      <c r="C62" s="64" t="s">
        <v>5212</v>
      </c>
      <c r="D62" s="64" t="s">
        <v>5213</v>
      </c>
    </row>
    <row r="63" spans="1:4" x14ac:dyDescent="0.25">
      <c r="A63" s="64" t="s">
        <v>5214</v>
      </c>
      <c r="B63" s="64" t="s">
        <v>5215</v>
      </c>
      <c r="C63" s="64" t="s">
        <v>5216</v>
      </c>
      <c r="D63" s="64" t="s">
        <v>5217</v>
      </c>
    </row>
    <row r="64" spans="1:4" x14ac:dyDescent="0.25">
      <c r="A64" s="64" t="s">
        <v>5218</v>
      </c>
      <c r="B64" s="64" t="s">
        <v>5219</v>
      </c>
      <c r="C64" s="64" t="s">
        <v>5133</v>
      </c>
      <c r="D64" s="64" t="s">
        <v>5220</v>
      </c>
    </row>
    <row r="65" spans="1:4" x14ac:dyDescent="0.25">
      <c r="A65" s="64" t="s">
        <v>5221</v>
      </c>
      <c r="B65" s="64" t="s">
        <v>5222</v>
      </c>
      <c r="C65" s="64" t="s">
        <v>5223</v>
      </c>
      <c r="D65" s="64" t="s">
        <v>5224</v>
      </c>
    </row>
    <row r="66" spans="1:4" x14ac:dyDescent="0.25">
      <c r="A66" s="64" t="s">
        <v>5225</v>
      </c>
      <c r="B66" s="64" t="s">
        <v>5226</v>
      </c>
      <c r="C66" s="64" t="s">
        <v>5227</v>
      </c>
      <c r="D66" s="64" t="s">
        <v>5228</v>
      </c>
    </row>
    <row r="67" spans="1:4" x14ac:dyDescent="0.25">
      <c r="A67" s="64" t="s">
        <v>5229</v>
      </c>
      <c r="B67" s="64" t="s">
        <v>5086</v>
      </c>
      <c r="C67" s="64" t="s">
        <v>5087</v>
      </c>
      <c r="D67" s="64" t="s">
        <v>5230</v>
      </c>
    </row>
    <row r="68" spans="1:4" x14ac:dyDescent="0.25">
      <c r="A68" s="64" t="s">
        <v>5231</v>
      </c>
      <c r="B68" s="64" t="s">
        <v>5232</v>
      </c>
      <c r="C68" s="64" t="s">
        <v>5233</v>
      </c>
      <c r="D68" s="64" t="s">
        <v>5234</v>
      </c>
    </row>
    <row r="69" spans="1:4" x14ac:dyDescent="0.25">
      <c r="A69" s="64" t="s">
        <v>5235</v>
      </c>
      <c r="B69" s="64" t="s">
        <v>5236</v>
      </c>
      <c r="C69" s="64" t="s">
        <v>5237</v>
      </c>
      <c r="D69" s="64" t="s">
        <v>5238</v>
      </c>
    </row>
    <row r="70" spans="1:4" x14ac:dyDescent="0.25">
      <c r="A70" s="64" t="s">
        <v>5239</v>
      </c>
      <c r="B70" s="64" t="s">
        <v>5240</v>
      </c>
      <c r="C70" s="64" t="s">
        <v>5241</v>
      </c>
      <c r="D70" s="64" t="s">
        <v>5242</v>
      </c>
    </row>
    <row r="71" spans="1:4" x14ac:dyDescent="0.25">
      <c r="A71" s="64" t="s">
        <v>5243</v>
      </c>
      <c r="B71" s="64" t="s">
        <v>5244</v>
      </c>
      <c r="C71" s="64" t="s">
        <v>5245</v>
      </c>
      <c r="D71" s="64" t="s">
        <v>5246</v>
      </c>
    </row>
    <row r="72" spans="1:4" x14ac:dyDescent="0.25">
      <c r="A72" s="64" t="s">
        <v>5247</v>
      </c>
      <c r="B72" s="64" t="s">
        <v>5248</v>
      </c>
      <c r="C72" s="64" t="s">
        <v>5249</v>
      </c>
      <c r="D72" s="64" t="s">
        <v>5250</v>
      </c>
    </row>
    <row r="73" spans="1:4" x14ac:dyDescent="0.25">
      <c r="A73" s="64" t="s">
        <v>5251</v>
      </c>
      <c r="B73" s="64" t="s">
        <v>5052</v>
      </c>
      <c r="C73" s="64" t="s">
        <v>5053</v>
      </c>
      <c r="D73" s="64" t="s">
        <v>5252</v>
      </c>
    </row>
    <row r="74" spans="1:4" x14ac:dyDescent="0.25">
      <c r="A74" s="64" t="s">
        <v>5253</v>
      </c>
      <c r="B74" s="64" t="s">
        <v>5090</v>
      </c>
      <c r="C74" s="64" t="s">
        <v>5091</v>
      </c>
      <c r="D74" s="64" t="s">
        <v>5254</v>
      </c>
    </row>
    <row r="75" spans="1:4" x14ac:dyDescent="0.25">
      <c r="A75" s="64" t="s">
        <v>5255</v>
      </c>
      <c r="B75" s="64" t="s">
        <v>5256</v>
      </c>
      <c r="C75" s="64" t="s">
        <v>5257</v>
      </c>
      <c r="D75" s="64" t="s">
        <v>5258</v>
      </c>
    </row>
    <row r="76" spans="1:4" x14ac:dyDescent="0.25">
      <c r="A76" s="64" t="s">
        <v>5259</v>
      </c>
      <c r="B76" s="64" t="s">
        <v>5260</v>
      </c>
      <c r="C76" s="64" t="s">
        <v>5261</v>
      </c>
      <c r="D76" s="64" t="s">
        <v>5262</v>
      </c>
    </row>
    <row r="77" spans="1:4" x14ac:dyDescent="0.25">
      <c r="A77" s="64" t="s">
        <v>5263</v>
      </c>
      <c r="B77" s="64" t="s">
        <v>5264</v>
      </c>
      <c r="C77" s="64" t="s">
        <v>5265</v>
      </c>
      <c r="D77" s="64" t="s">
        <v>5266</v>
      </c>
    </row>
    <row r="78" spans="1:4" x14ac:dyDescent="0.25">
      <c r="A78" s="64" t="s">
        <v>5267</v>
      </c>
      <c r="B78" s="64" t="s">
        <v>5268</v>
      </c>
      <c r="C78" s="64" t="s">
        <v>5269</v>
      </c>
      <c r="D78" s="64" t="s">
        <v>5270</v>
      </c>
    </row>
    <row r="79" spans="1:4" x14ac:dyDescent="0.25">
      <c r="A79" s="64" t="s">
        <v>5271</v>
      </c>
      <c r="B79" s="64" t="s">
        <v>5056</v>
      </c>
      <c r="C79" s="64" t="s">
        <v>5057</v>
      </c>
      <c r="D79" s="64" t="s">
        <v>5272</v>
      </c>
    </row>
    <row r="80" spans="1:4" x14ac:dyDescent="0.25">
      <c r="A80" s="64" t="s">
        <v>5273</v>
      </c>
      <c r="B80" s="64" t="s">
        <v>5274</v>
      </c>
      <c r="C80" s="64" t="s">
        <v>5204</v>
      </c>
      <c r="D80" s="64" t="s">
        <v>5275</v>
      </c>
    </row>
    <row r="81" spans="1:4" x14ac:dyDescent="0.25">
      <c r="A81" s="64" t="s">
        <v>5276</v>
      </c>
      <c r="B81" s="64" t="s">
        <v>5277</v>
      </c>
      <c r="C81" s="64" t="s">
        <v>5278</v>
      </c>
      <c r="D81" s="64" t="s">
        <v>5279</v>
      </c>
    </row>
    <row r="82" spans="1:4" x14ac:dyDescent="0.25">
      <c r="A82" s="64" t="s">
        <v>5280</v>
      </c>
      <c r="B82" s="64" t="s">
        <v>5281</v>
      </c>
      <c r="C82" s="64" t="s">
        <v>5282</v>
      </c>
      <c r="D82" s="64" t="s">
        <v>5283</v>
      </c>
    </row>
    <row r="83" spans="1:4" x14ac:dyDescent="0.25">
      <c r="A83" s="64" t="s">
        <v>5284</v>
      </c>
      <c r="B83" s="64" t="s">
        <v>5040</v>
      </c>
      <c r="C83" s="64" t="s">
        <v>5041</v>
      </c>
      <c r="D83" s="64" t="s">
        <v>5285</v>
      </c>
    </row>
    <row r="84" spans="1:4" x14ac:dyDescent="0.25">
      <c r="A84" s="64" t="s">
        <v>5286</v>
      </c>
      <c r="B84" s="64" t="s">
        <v>5287</v>
      </c>
      <c r="C84" s="64" t="s">
        <v>5288</v>
      </c>
      <c r="D84" s="64" t="s">
        <v>5289</v>
      </c>
    </row>
    <row r="85" spans="1:4" x14ac:dyDescent="0.25">
      <c r="A85" s="64" t="s">
        <v>5290</v>
      </c>
      <c r="B85" s="64" t="s">
        <v>5291</v>
      </c>
      <c r="C85" s="64" t="s">
        <v>5292</v>
      </c>
      <c r="D85" s="64" t="s">
        <v>5293</v>
      </c>
    </row>
    <row r="86" spans="1:4" x14ac:dyDescent="0.25">
      <c r="A86" s="64" t="s">
        <v>5294</v>
      </c>
      <c r="B86" s="64" t="s">
        <v>5295</v>
      </c>
      <c r="C86" s="64" t="s">
        <v>5296</v>
      </c>
      <c r="D86" s="64" t="s">
        <v>5297</v>
      </c>
    </row>
    <row r="87" spans="1:4" x14ac:dyDescent="0.25">
      <c r="A87" s="64" t="s">
        <v>5298</v>
      </c>
      <c r="B87" s="64" t="s">
        <v>5299</v>
      </c>
      <c r="C87" s="64" t="s">
        <v>5300</v>
      </c>
      <c r="D87" s="64" t="s">
        <v>5301</v>
      </c>
    </row>
    <row r="88" spans="1:4" x14ac:dyDescent="0.25">
      <c r="A88" s="64" t="s">
        <v>5302</v>
      </c>
      <c r="B88" s="64" t="s">
        <v>5303</v>
      </c>
      <c r="C88" s="64" t="s">
        <v>5304</v>
      </c>
      <c r="D88" s="64" t="s">
        <v>5305</v>
      </c>
    </row>
    <row r="89" spans="1:4" x14ac:dyDescent="0.25">
      <c r="A89" s="64" t="s">
        <v>5306</v>
      </c>
      <c r="B89" s="64" t="s">
        <v>5307</v>
      </c>
      <c r="C89" s="64" t="s">
        <v>5308</v>
      </c>
      <c r="D89" s="64" t="s">
        <v>5309</v>
      </c>
    </row>
    <row r="90" spans="1:4" x14ac:dyDescent="0.25">
      <c r="A90" s="64" t="s">
        <v>5310</v>
      </c>
      <c r="B90" s="64" t="s">
        <v>5108</v>
      </c>
      <c r="C90" s="64" t="s">
        <v>5109</v>
      </c>
      <c r="D90" s="64" t="s">
        <v>5311</v>
      </c>
    </row>
    <row r="91" spans="1:4" x14ac:dyDescent="0.25">
      <c r="A91" s="64" t="s">
        <v>5312</v>
      </c>
      <c r="B91" s="64" t="s">
        <v>5313</v>
      </c>
      <c r="C91" s="64" t="s">
        <v>5314</v>
      </c>
      <c r="D91" s="64" t="s">
        <v>5315</v>
      </c>
    </row>
    <row r="92" spans="1:4" x14ac:dyDescent="0.25">
      <c r="A92" s="64" t="s">
        <v>5316</v>
      </c>
      <c r="B92" s="64" t="s">
        <v>5215</v>
      </c>
      <c r="C92" s="64" t="s">
        <v>5216</v>
      </c>
      <c r="D92" s="64" t="s">
        <v>5317</v>
      </c>
    </row>
    <row r="93" spans="1:4" x14ac:dyDescent="0.25">
      <c r="A93" s="64" t="s">
        <v>5318</v>
      </c>
      <c r="B93" s="64" t="s">
        <v>5090</v>
      </c>
      <c r="C93" s="64" t="s">
        <v>5091</v>
      </c>
      <c r="D93" s="64" t="s">
        <v>5319</v>
      </c>
    </row>
    <row r="94" spans="1:4" x14ac:dyDescent="0.25">
      <c r="A94" s="64" t="s">
        <v>5320</v>
      </c>
      <c r="B94" s="64" t="s">
        <v>5321</v>
      </c>
      <c r="C94" s="64" t="s">
        <v>5322</v>
      </c>
      <c r="D94" s="64" t="s">
        <v>5323</v>
      </c>
    </row>
    <row r="95" spans="1:4" x14ac:dyDescent="0.25">
      <c r="A95" s="64" t="s">
        <v>5324</v>
      </c>
      <c r="B95" s="64" t="s">
        <v>5325</v>
      </c>
      <c r="C95" s="64" t="s">
        <v>5326</v>
      </c>
      <c r="D95" s="64" t="s">
        <v>5327</v>
      </c>
    </row>
    <row r="96" spans="1:4" x14ac:dyDescent="0.25">
      <c r="A96" s="64" t="s">
        <v>5328</v>
      </c>
      <c r="B96" s="64" t="s">
        <v>5329</v>
      </c>
      <c r="C96" s="64" t="s">
        <v>5330</v>
      </c>
      <c r="D96" s="64" t="s">
        <v>5331</v>
      </c>
    </row>
    <row r="97" spans="1:4" x14ac:dyDescent="0.25">
      <c r="A97" s="64" t="s">
        <v>5332</v>
      </c>
      <c r="B97" s="64" t="s">
        <v>5329</v>
      </c>
      <c r="C97" s="64" t="s">
        <v>5330</v>
      </c>
    </row>
    <row r="98" spans="1:4" x14ac:dyDescent="0.25">
      <c r="A98" s="64" t="s">
        <v>5333</v>
      </c>
      <c r="B98" s="64" t="s">
        <v>5334</v>
      </c>
      <c r="C98" s="64" t="s">
        <v>5335</v>
      </c>
      <c r="D98" s="64" t="s">
        <v>5336</v>
      </c>
    </row>
    <row r="99" spans="1:4" x14ac:dyDescent="0.25">
      <c r="A99" s="64" t="s">
        <v>5337</v>
      </c>
      <c r="B99" s="64" t="s">
        <v>5338</v>
      </c>
      <c r="C99" s="64" t="s">
        <v>5339</v>
      </c>
      <c r="D99" s="64" t="s">
        <v>5340</v>
      </c>
    </row>
    <row r="100" spans="1:4" x14ac:dyDescent="0.25">
      <c r="A100" s="64" t="s">
        <v>5341</v>
      </c>
      <c r="B100" s="64" t="s">
        <v>5342</v>
      </c>
      <c r="C100" s="64" t="s">
        <v>5343</v>
      </c>
      <c r="D100" s="64" t="s">
        <v>5344</v>
      </c>
    </row>
    <row r="101" spans="1:4" x14ac:dyDescent="0.25">
      <c r="A101" s="64" t="s">
        <v>5345</v>
      </c>
      <c r="B101" s="64" t="s">
        <v>5346</v>
      </c>
      <c r="C101" s="64" t="s">
        <v>5156</v>
      </c>
      <c r="D101" s="64" t="s">
        <v>5347</v>
      </c>
    </row>
    <row r="102" spans="1:4" x14ac:dyDescent="0.25">
      <c r="A102" s="64" t="s">
        <v>5348</v>
      </c>
      <c r="B102" s="64" t="s">
        <v>5349</v>
      </c>
      <c r="C102" s="64" t="s">
        <v>5350</v>
      </c>
      <c r="D102" s="64" t="s">
        <v>5351</v>
      </c>
    </row>
    <row r="103" spans="1:4" x14ac:dyDescent="0.25">
      <c r="A103" s="64" t="s">
        <v>5352</v>
      </c>
      <c r="B103" s="64" t="s">
        <v>5353</v>
      </c>
      <c r="C103" s="64" t="s">
        <v>5354</v>
      </c>
      <c r="D103" s="64" t="s">
        <v>5355</v>
      </c>
    </row>
    <row r="104" spans="1:4" x14ac:dyDescent="0.25">
      <c r="A104" s="64" t="s">
        <v>5356</v>
      </c>
      <c r="B104" s="64" t="s">
        <v>5357</v>
      </c>
      <c r="C104" s="64" t="s">
        <v>5358</v>
      </c>
      <c r="D104" s="64" t="s">
        <v>5359</v>
      </c>
    </row>
    <row r="105" spans="1:4" x14ac:dyDescent="0.25">
      <c r="A105" s="64" t="s">
        <v>5360</v>
      </c>
      <c r="B105" s="64" t="s">
        <v>5361</v>
      </c>
      <c r="C105" s="64" t="s">
        <v>5362</v>
      </c>
      <c r="D105" s="64" t="s">
        <v>5363</v>
      </c>
    </row>
    <row r="106" spans="1:4" x14ac:dyDescent="0.25">
      <c r="A106" s="64" t="s">
        <v>5364</v>
      </c>
      <c r="B106" s="64" t="s">
        <v>5365</v>
      </c>
      <c r="C106" s="64" t="s">
        <v>5366</v>
      </c>
      <c r="D106" s="64" t="s">
        <v>5367</v>
      </c>
    </row>
    <row r="107" spans="1:4" x14ac:dyDescent="0.25">
      <c r="A107" s="64" t="s">
        <v>5368</v>
      </c>
      <c r="B107" s="64" t="s">
        <v>5369</v>
      </c>
      <c r="C107" s="64" t="s">
        <v>5370</v>
      </c>
      <c r="D107" s="64" t="s">
        <v>5371</v>
      </c>
    </row>
    <row r="108" spans="1:4" x14ac:dyDescent="0.25">
      <c r="A108" s="64" t="s">
        <v>5372</v>
      </c>
      <c r="B108" s="64" t="s">
        <v>5373</v>
      </c>
      <c r="C108" s="64" t="s">
        <v>5374</v>
      </c>
      <c r="D108" s="64" t="s">
        <v>5375</v>
      </c>
    </row>
    <row r="109" spans="1:4" x14ac:dyDescent="0.25">
      <c r="A109" s="64" t="s">
        <v>5376</v>
      </c>
      <c r="B109" s="64" t="s">
        <v>5377</v>
      </c>
      <c r="C109" s="64" t="s">
        <v>5378</v>
      </c>
      <c r="D109" s="64" t="s">
        <v>5379</v>
      </c>
    </row>
    <row r="110" spans="1:4" x14ac:dyDescent="0.25">
      <c r="A110" s="64" t="s">
        <v>5380</v>
      </c>
      <c r="B110" s="64" t="s">
        <v>5381</v>
      </c>
      <c r="C110" s="64" t="s">
        <v>5382</v>
      </c>
      <c r="D110" s="64" t="s">
        <v>5383</v>
      </c>
    </row>
    <row r="111" spans="1:4" x14ac:dyDescent="0.25">
      <c r="A111" s="64" t="s">
        <v>5384</v>
      </c>
      <c r="B111" s="64" t="s">
        <v>5385</v>
      </c>
      <c r="C111" s="64" t="s">
        <v>5386</v>
      </c>
      <c r="D111" s="64" t="s">
        <v>5387</v>
      </c>
    </row>
    <row r="112" spans="1:4" x14ac:dyDescent="0.25">
      <c r="A112" s="64" t="s">
        <v>5388</v>
      </c>
      <c r="B112" s="64" t="s">
        <v>5215</v>
      </c>
      <c r="C112" s="64" t="s">
        <v>5216</v>
      </c>
      <c r="D112" s="64" t="s">
        <v>5389</v>
      </c>
    </row>
    <row r="113" spans="1:4" x14ac:dyDescent="0.25">
      <c r="A113" s="64" t="s">
        <v>5390</v>
      </c>
      <c r="B113" s="64" t="s">
        <v>5391</v>
      </c>
      <c r="C113" s="64" t="s">
        <v>5392</v>
      </c>
      <c r="D113" s="64" t="s">
        <v>5393</v>
      </c>
    </row>
    <row r="114" spans="1:4" x14ac:dyDescent="0.25">
      <c r="A114" s="64" t="s">
        <v>5394</v>
      </c>
      <c r="B114" s="64" t="s">
        <v>5395</v>
      </c>
      <c r="C114" s="64" t="s">
        <v>5396</v>
      </c>
      <c r="D114" s="64" t="s">
        <v>5397</v>
      </c>
    </row>
    <row r="115" spans="1:4" x14ac:dyDescent="0.25">
      <c r="A115" s="64" t="s">
        <v>5398</v>
      </c>
      <c r="B115" s="64" t="s">
        <v>5281</v>
      </c>
      <c r="C115" s="64" t="s">
        <v>5399</v>
      </c>
      <c r="D115" s="64" t="s">
        <v>5400</v>
      </c>
    </row>
    <row r="116" spans="1:4" x14ac:dyDescent="0.25">
      <c r="A116" s="64" t="s">
        <v>5401</v>
      </c>
      <c r="B116" s="64" t="s">
        <v>5402</v>
      </c>
      <c r="C116" s="64" t="s">
        <v>5403</v>
      </c>
      <c r="D116" s="64" t="s">
        <v>5404</v>
      </c>
    </row>
    <row r="117" spans="1:4" x14ac:dyDescent="0.25">
      <c r="A117" s="64" t="s">
        <v>5405</v>
      </c>
      <c r="B117" s="64" t="s">
        <v>5334</v>
      </c>
      <c r="C117" s="64" t="s">
        <v>5335</v>
      </c>
      <c r="D117" s="64" t="s">
        <v>5406</v>
      </c>
    </row>
    <row r="118" spans="1:4" x14ac:dyDescent="0.25">
      <c r="A118" s="64" t="s">
        <v>5407</v>
      </c>
      <c r="B118" s="64" t="s">
        <v>5090</v>
      </c>
      <c r="C118" s="64" t="s">
        <v>5091</v>
      </c>
      <c r="D118" s="64" t="s">
        <v>5408</v>
      </c>
    </row>
    <row r="119" spans="1:4" x14ac:dyDescent="0.25">
      <c r="A119" s="64" t="s">
        <v>5409</v>
      </c>
      <c r="B119" s="64" t="s">
        <v>5410</v>
      </c>
      <c r="C119" s="64" t="s">
        <v>5411</v>
      </c>
      <c r="D119" s="64" t="s">
        <v>5412</v>
      </c>
    </row>
    <row r="120" spans="1:4" x14ac:dyDescent="0.25">
      <c r="A120" s="64" t="s">
        <v>5413</v>
      </c>
      <c r="B120" s="64" t="s">
        <v>5074</v>
      </c>
      <c r="C120" s="64" t="s">
        <v>5075</v>
      </c>
      <c r="D120" s="64" t="s">
        <v>5414</v>
      </c>
    </row>
    <row r="121" spans="1:4" x14ac:dyDescent="0.25">
      <c r="A121" s="64" t="s">
        <v>5415</v>
      </c>
      <c r="B121" s="64" t="s">
        <v>5416</v>
      </c>
      <c r="C121" s="64" t="s">
        <v>5417</v>
      </c>
      <c r="D121" s="64" t="s">
        <v>5418</v>
      </c>
    </row>
    <row r="122" spans="1:4" x14ac:dyDescent="0.25">
      <c r="A122" s="64" t="s">
        <v>5419</v>
      </c>
      <c r="B122" s="64" t="s">
        <v>5132</v>
      </c>
      <c r="C122" s="64" t="s">
        <v>5133</v>
      </c>
      <c r="D122" s="64" t="s">
        <v>5420</v>
      </c>
    </row>
    <row r="123" spans="1:4" x14ac:dyDescent="0.25">
      <c r="A123" s="64" t="s">
        <v>5421</v>
      </c>
      <c r="B123" s="64" t="s">
        <v>5422</v>
      </c>
      <c r="C123" s="64" t="s">
        <v>5423</v>
      </c>
      <c r="D123" s="64" t="s">
        <v>5424</v>
      </c>
    </row>
    <row r="124" spans="1:4" x14ac:dyDescent="0.25">
      <c r="A124" s="64" t="s">
        <v>5425</v>
      </c>
      <c r="C124" s="64" t="s">
        <v>5426</v>
      </c>
    </row>
    <row r="125" spans="1:4" x14ac:dyDescent="0.25">
      <c r="A125" s="64" t="s">
        <v>5427</v>
      </c>
      <c r="B125" s="64" t="s">
        <v>5040</v>
      </c>
      <c r="C125" s="64" t="s">
        <v>5041</v>
      </c>
      <c r="D125" s="64" t="s">
        <v>5428</v>
      </c>
    </row>
    <row r="126" spans="1:4" x14ac:dyDescent="0.25">
      <c r="A126" s="64" t="s">
        <v>5429</v>
      </c>
      <c r="B126" s="64" t="s">
        <v>5430</v>
      </c>
      <c r="C126" s="64" t="s">
        <v>5431</v>
      </c>
      <c r="D126" s="64" t="s">
        <v>5432</v>
      </c>
    </row>
    <row r="127" spans="1:4" x14ac:dyDescent="0.25">
      <c r="A127" s="64" t="s">
        <v>5433</v>
      </c>
      <c r="B127" s="64" t="s">
        <v>5430</v>
      </c>
      <c r="C127" s="64" t="s">
        <v>5431</v>
      </c>
      <c r="D127" s="64" t="s">
        <v>5434</v>
      </c>
    </row>
    <row r="128" spans="1:4" x14ac:dyDescent="0.25">
      <c r="A128" s="64" t="s">
        <v>5435</v>
      </c>
      <c r="B128" s="64" t="s">
        <v>5020</v>
      </c>
      <c r="C128" s="64" t="s">
        <v>5021</v>
      </c>
      <c r="D128" s="64" t="s">
        <v>5436</v>
      </c>
    </row>
    <row r="129" spans="1:4" x14ac:dyDescent="0.25">
      <c r="A129" s="64" t="s">
        <v>5437</v>
      </c>
      <c r="B129" s="64" t="s">
        <v>5438</v>
      </c>
      <c r="C129" s="64" t="s">
        <v>5439</v>
      </c>
      <c r="D129" s="64" t="s">
        <v>5440</v>
      </c>
    </row>
    <row r="130" spans="1:4" x14ac:dyDescent="0.25">
      <c r="A130" s="64" t="s">
        <v>5441</v>
      </c>
      <c r="B130" s="64" t="s">
        <v>5056</v>
      </c>
      <c r="C130" s="64" t="s">
        <v>5057</v>
      </c>
      <c r="D130" s="64" t="s">
        <v>5442</v>
      </c>
    </row>
    <row r="131" spans="1:4" x14ac:dyDescent="0.25">
      <c r="A131" s="64" t="s">
        <v>5443</v>
      </c>
      <c r="B131" s="64" t="s">
        <v>5444</v>
      </c>
      <c r="C131" s="64" t="s">
        <v>5445</v>
      </c>
      <c r="D131" s="64" t="s">
        <v>5446</v>
      </c>
    </row>
    <row r="132" spans="1:4" x14ac:dyDescent="0.25">
      <c r="A132" s="64" t="s">
        <v>5447</v>
      </c>
      <c r="B132" s="64" t="s">
        <v>5199</v>
      </c>
      <c r="C132" s="64" t="s">
        <v>5200</v>
      </c>
      <c r="D132" s="64" t="s">
        <v>5448</v>
      </c>
    </row>
    <row r="133" spans="1:4" x14ac:dyDescent="0.25">
      <c r="A133" s="64" t="s">
        <v>5449</v>
      </c>
      <c r="B133" s="64" t="s">
        <v>5450</v>
      </c>
      <c r="C133" s="64" t="s">
        <v>5451</v>
      </c>
      <c r="D133" s="64" t="s">
        <v>5452</v>
      </c>
    </row>
    <row r="134" spans="1:4" x14ac:dyDescent="0.25">
      <c r="A134" s="64" t="s">
        <v>5453</v>
      </c>
      <c r="B134" s="64" t="s">
        <v>5299</v>
      </c>
      <c r="C134" s="64" t="s">
        <v>5300</v>
      </c>
      <c r="D134" s="64" t="s">
        <v>5454</v>
      </c>
    </row>
    <row r="135" spans="1:4" x14ac:dyDescent="0.25">
      <c r="A135" s="64" t="s">
        <v>5455</v>
      </c>
      <c r="B135" s="64" t="s">
        <v>5108</v>
      </c>
      <c r="C135" s="64" t="s">
        <v>5109</v>
      </c>
      <c r="D135" s="64" t="s">
        <v>5456</v>
      </c>
    </row>
    <row r="136" spans="1:4" x14ac:dyDescent="0.25">
      <c r="A136" s="64" t="s">
        <v>5457</v>
      </c>
      <c r="B136" s="64" t="s">
        <v>5438</v>
      </c>
      <c r="C136" s="64" t="s">
        <v>5439</v>
      </c>
      <c r="D136" s="64" t="s">
        <v>5458</v>
      </c>
    </row>
    <row r="137" spans="1:4" x14ac:dyDescent="0.25">
      <c r="A137" s="64" t="s">
        <v>5459</v>
      </c>
      <c r="B137" s="64" t="s">
        <v>5460</v>
      </c>
      <c r="C137" s="64" t="s">
        <v>5461</v>
      </c>
      <c r="D137" s="64" t="s">
        <v>5462</v>
      </c>
    </row>
    <row r="138" spans="1:4" x14ac:dyDescent="0.25">
      <c r="A138" s="64" t="s">
        <v>5463</v>
      </c>
      <c r="B138" s="64" t="s">
        <v>5349</v>
      </c>
      <c r="C138" s="64" t="s">
        <v>5350</v>
      </c>
      <c r="D138" s="64" t="s">
        <v>5464</v>
      </c>
    </row>
    <row r="139" spans="1:4" x14ac:dyDescent="0.25">
      <c r="A139" s="64" t="s">
        <v>5465</v>
      </c>
      <c r="B139" s="64" t="s">
        <v>5466</v>
      </c>
      <c r="C139" s="64" t="s">
        <v>5467</v>
      </c>
      <c r="D139" s="64" t="s">
        <v>5468</v>
      </c>
    </row>
    <row r="140" spans="1:4" x14ac:dyDescent="0.25">
      <c r="A140" s="64" t="s">
        <v>5469</v>
      </c>
      <c r="B140" s="64" t="s">
        <v>5036</v>
      </c>
      <c r="C140" s="64" t="s">
        <v>5037</v>
      </c>
      <c r="D140" s="64" t="s">
        <v>5470</v>
      </c>
    </row>
    <row r="141" spans="1:4" x14ac:dyDescent="0.25">
      <c r="A141" s="64" t="s">
        <v>5471</v>
      </c>
      <c r="B141" s="64" t="s">
        <v>5472</v>
      </c>
      <c r="C141" s="64" t="s">
        <v>5473</v>
      </c>
      <c r="D141" s="64" t="s">
        <v>5474</v>
      </c>
    </row>
    <row r="142" spans="1:4" x14ac:dyDescent="0.25">
      <c r="A142" s="64" t="s">
        <v>5475</v>
      </c>
      <c r="B142" s="64" t="s">
        <v>5476</v>
      </c>
      <c r="C142" s="64" t="s">
        <v>5477</v>
      </c>
      <c r="D142" s="64" t="s">
        <v>5478</v>
      </c>
    </row>
    <row r="143" spans="1:4" x14ac:dyDescent="0.25">
      <c r="A143" s="64" t="s">
        <v>5479</v>
      </c>
      <c r="B143" s="64" t="s">
        <v>5480</v>
      </c>
      <c r="C143" s="64" t="s">
        <v>5196</v>
      </c>
      <c r="D143" s="64" t="s">
        <v>5481</v>
      </c>
    </row>
    <row r="144" spans="1:4" x14ac:dyDescent="0.25">
      <c r="A144" s="64" t="s">
        <v>5482</v>
      </c>
      <c r="B144" s="64" t="s">
        <v>5483</v>
      </c>
      <c r="C144" s="64" t="s">
        <v>5484</v>
      </c>
      <c r="D144" s="64" t="s">
        <v>5485</v>
      </c>
    </row>
    <row r="145" spans="1:4" x14ac:dyDescent="0.25">
      <c r="A145" s="64" t="s">
        <v>5486</v>
      </c>
      <c r="B145" s="64" t="s">
        <v>5487</v>
      </c>
      <c r="C145" s="64" t="s">
        <v>5488</v>
      </c>
      <c r="D145" s="64" t="s">
        <v>5489</v>
      </c>
    </row>
    <row r="146" spans="1:4" x14ac:dyDescent="0.25">
      <c r="A146" s="64" t="s">
        <v>5490</v>
      </c>
      <c r="B146" s="64" t="s">
        <v>5094</v>
      </c>
      <c r="C146" s="64" t="s">
        <v>5095</v>
      </c>
      <c r="D146" s="64" t="s">
        <v>5491</v>
      </c>
    </row>
    <row r="147" spans="1:4" x14ac:dyDescent="0.25">
      <c r="A147" s="64" t="s">
        <v>5492</v>
      </c>
      <c r="B147" s="64" t="s">
        <v>5493</v>
      </c>
      <c r="C147" s="64" t="s">
        <v>5494</v>
      </c>
      <c r="D147" s="64" t="s">
        <v>5495</v>
      </c>
    </row>
    <row r="148" spans="1:4" x14ac:dyDescent="0.25">
      <c r="A148" s="64" t="s">
        <v>5496</v>
      </c>
      <c r="B148" s="64" t="s">
        <v>5497</v>
      </c>
      <c r="C148" s="64" t="s">
        <v>5498</v>
      </c>
      <c r="D148" s="64" t="s">
        <v>5499</v>
      </c>
    </row>
    <row r="149" spans="1:4" x14ac:dyDescent="0.25">
      <c r="A149" s="64" t="s">
        <v>5500</v>
      </c>
      <c r="B149" s="64" t="s">
        <v>5501</v>
      </c>
      <c r="C149" s="64" t="s">
        <v>5502</v>
      </c>
      <c r="D149" s="64" t="s">
        <v>5503</v>
      </c>
    </row>
    <row r="150" spans="1:4" x14ac:dyDescent="0.25">
      <c r="A150" s="64" t="s">
        <v>5504</v>
      </c>
      <c r="B150" s="64" t="s">
        <v>5505</v>
      </c>
      <c r="C150" s="64" t="s">
        <v>5506</v>
      </c>
      <c r="D150" s="64" t="s">
        <v>5507</v>
      </c>
    </row>
    <row r="151" spans="1:4" x14ac:dyDescent="0.25">
      <c r="A151" s="64" t="s">
        <v>5508</v>
      </c>
      <c r="B151" s="64" t="s">
        <v>5509</v>
      </c>
      <c r="C151" s="64" t="s">
        <v>5510</v>
      </c>
      <c r="D151" s="64" t="s">
        <v>5511</v>
      </c>
    </row>
    <row r="152" spans="1:4" x14ac:dyDescent="0.25">
      <c r="A152" s="64" t="s">
        <v>5512</v>
      </c>
      <c r="B152" s="64" t="s">
        <v>5466</v>
      </c>
      <c r="C152" s="64" t="s">
        <v>5467</v>
      </c>
      <c r="D152" s="64" t="s">
        <v>5513</v>
      </c>
    </row>
    <row r="153" spans="1:4" x14ac:dyDescent="0.25">
      <c r="A153" s="64" t="s">
        <v>5514</v>
      </c>
      <c r="B153" s="64" t="s">
        <v>5515</v>
      </c>
      <c r="C153" s="64" t="s">
        <v>5516</v>
      </c>
      <c r="D153" s="64" t="s">
        <v>5517</v>
      </c>
    </row>
    <row r="154" spans="1:4" x14ac:dyDescent="0.25">
      <c r="A154" s="64" t="s">
        <v>5518</v>
      </c>
      <c r="B154" s="64" t="s">
        <v>5519</v>
      </c>
      <c r="C154" s="64" t="s">
        <v>5520</v>
      </c>
      <c r="D154" s="64" t="s">
        <v>5521</v>
      </c>
    </row>
    <row r="155" spans="1:4" x14ac:dyDescent="0.25">
      <c r="A155" s="64" t="s">
        <v>5522</v>
      </c>
      <c r="B155" s="64" t="s">
        <v>5523</v>
      </c>
      <c r="C155" s="64" t="s">
        <v>5524</v>
      </c>
      <c r="D155" s="64" t="s">
        <v>5525</v>
      </c>
    </row>
    <row r="156" spans="1:4" x14ac:dyDescent="0.25">
      <c r="A156" s="64" t="s">
        <v>5526</v>
      </c>
      <c r="B156" s="64" t="s">
        <v>5256</v>
      </c>
      <c r="C156" s="64" t="s">
        <v>5257</v>
      </c>
      <c r="D156" s="64" t="s">
        <v>5527</v>
      </c>
    </row>
    <row r="157" spans="1:4" x14ac:dyDescent="0.25">
      <c r="A157" s="64" t="s">
        <v>5528</v>
      </c>
      <c r="B157" s="64" t="s">
        <v>5529</v>
      </c>
      <c r="C157" s="64" t="s">
        <v>5530</v>
      </c>
      <c r="D157" s="64" t="s">
        <v>5531</v>
      </c>
    </row>
    <row r="158" spans="1:4" x14ac:dyDescent="0.25">
      <c r="A158" s="64" t="s">
        <v>5532</v>
      </c>
      <c r="B158" s="64" t="s">
        <v>5533</v>
      </c>
      <c r="C158" s="64" t="s">
        <v>5534</v>
      </c>
      <c r="D158" s="64" t="s">
        <v>5535</v>
      </c>
    </row>
    <row r="159" spans="1:4" x14ac:dyDescent="0.25">
      <c r="A159" s="64" t="s">
        <v>5536</v>
      </c>
      <c r="B159" s="64" t="s">
        <v>5537</v>
      </c>
      <c r="C159" s="64" t="s">
        <v>5538</v>
      </c>
      <c r="D159" s="64" t="s">
        <v>5539</v>
      </c>
    </row>
    <row r="160" spans="1:4" x14ac:dyDescent="0.25">
      <c r="A160" s="64" t="s">
        <v>5540</v>
      </c>
      <c r="B160" s="64" t="s">
        <v>5222</v>
      </c>
      <c r="C160" s="64" t="s">
        <v>5223</v>
      </c>
      <c r="D160" s="64" t="s">
        <v>5541</v>
      </c>
    </row>
    <row r="161" spans="1:4" x14ac:dyDescent="0.25">
      <c r="A161" s="64" t="s">
        <v>5542</v>
      </c>
      <c r="B161" s="64" t="s">
        <v>4980</v>
      </c>
      <c r="C161" s="64" t="s">
        <v>4981</v>
      </c>
      <c r="D161" s="64" t="s">
        <v>5543</v>
      </c>
    </row>
    <row r="162" spans="1:4" x14ac:dyDescent="0.25">
      <c r="A162" s="64" t="s">
        <v>5544</v>
      </c>
      <c r="B162" s="64" t="s">
        <v>5545</v>
      </c>
      <c r="C162" s="64" t="s">
        <v>5546</v>
      </c>
      <c r="D162" s="64" t="s">
        <v>5547</v>
      </c>
    </row>
    <row r="163" spans="1:4" x14ac:dyDescent="0.25">
      <c r="A163" s="64" t="s">
        <v>5548</v>
      </c>
      <c r="B163" s="64" t="s">
        <v>5549</v>
      </c>
      <c r="C163" s="64" t="s">
        <v>5105</v>
      </c>
      <c r="D163" s="64" t="s">
        <v>5550</v>
      </c>
    </row>
    <row r="164" spans="1:4" x14ac:dyDescent="0.25">
      <c r="A164" s="64" t="s">
        <v>5551</v>
      </c>
      <c r="B164" s="64" t="s">
        <v>5552</v>
      </c>
      <c r="C164" s="64" t="s">
        <v>5296</v>
      </c>
      <c r="D164" s="64" t="s">
        <v>5553</v>
      </c>
    </row>
    <row r="165" spans="1:4" x14ac:dyDescent="0.25">
      <c r="A165" s="64" t="s">
        <v>5554</v>
      </c>
      <c r="B165" s="64" t="s">
        <v>5555</v>
      </c>
      <c r="C165" s="64" t="s">
        <v>5556</v>
      </c>
      <c r="D165" s="64" t="s">
        <v>5557</v>
      </c>
    </row>
    <row r="166" spans="1:4" x14ac:dyDescent="0.25">
      <c r="A166" s="64" t="s">
        <v>5558</v>
      </c>
      <c r="B166" s="64" t="s">
        <v>5381</v>
      </c>
      <c r="C166" s="64" t="s">
        <v>5382</v>
      </c>
      <c r="D166" s="64" t="s">
        <v>5559</v>
      </c>
    </row>
    <row r="167" spans="1:4" x14ac:dyDescent="0.25">
      <c r="A167" s="64" t="s">
        <v>5560</v>
      </c>
      <c r="B167" s="64" t="s">
        <v>5519</v>
      </c>
      <c r="C167" s="64" t="s">
        <v>5520</v>
      </c>
      <c r="D167" s="64" t="s">
        <v>5561</v>
      </c>
    </row>
    <row r="168" spans="1:4" x14ac:dyDescent="0.25">
      <c r="A168" s="64" t="s">
        <v>5562</v>
      </c>
      <c r="B168" s="64" t="s">
        <v>5416</v>
      </c>
      <c r="C168" s="64" t="s">
        <v>5417</v>
      </c>
      <c r="D168" s="64" t="s">
        <v>5563</v>
      </c>
    </row>
    <row r="169" spans="1:4" x14ac:dyDescent="0.25">
      <c r="A169" s="64" t="s">
        <v>5564</v>
      </c>
      <c r="B169" s="64" t="s">
        <v>5565</v>
      </c>
      <c r="C169" s="64" t="s">
        <v>5566</v>
      </c>
      <c r="D169" s="64" t="s">
        <v>5567</v>
      </c>
    </row>
    <row r="170" spans="1:4" x14ac:dyDescent="0.25">
      <c r="A170" s="64" t="s">
        <v>5568</v>
      </c>
      <c r="B170" s="64" t="s">
        <v>5181</v>
      </c>
      <c r="C170" s="64" t="s">
        <v>5182</v>
      </c>
      <c r="D170" s="64" t="s">
        <v>5569</v>
      </c>
    </row>
    <row r="171" spans="1:4" x14ac:dyDescent="0.25">
      <c r="A171" s="64" t="s">
        <v>5570</v>
      </c>
      <c r="B171" s="64" t="s">
        <v>5497</v>
      </c>
      <c r="C171" s="64" t="s">
        <v>5498</v>
      </c>
      <c r="D171" s="64" t="s">
        <v>5571</v>
      </c>
    </row>
    <row r="172" spans="1:4" x14ac:dyDescent="0.25">
      <c r="A172" s="64" t="s">
        <v>5572</v>
      </c>
      <c r="B172" s="64" t="s">
        <v>4984</v>
      </c>
      <c r="C172" s="64" t="s">
        <v>4985</v>
      </c>
      <c r="D172" s="64" t="s">
        <v>5573</v>
      </c>
    </row>
    <row r="173" spans="1:4" x14ac:dyDescent="0.25">
      <c r="A173" s="64" t="s">
        <v>5574</v>
      </c>
      <c r="B173" s="64" t="s">
        <v>5575</v>
      </c>
      <c r="C173" s="64" t="s">
        <v>5576</v>
      </c>
      <c r="D173" s="64" t="s">
        <v>5577</v>
      </c>
    </row>
    <row r="174" spans="1:4" x14ac:dyDescent="0.25">
      <c r="A174" s="64" t="s">
        <v>5578</v>
      </c>
      <c r="B174" s="64" t="s">
        <v>5579</v>
      </c>
      <c r="C174" s="64" t="s">
        <v>5580</v>
      </c>
      <c r="D174" s="64" t="s">
        <v>5581</v>
      </c>
    </row>
    <row r="175" spans="1:4" x14ac:dyDescent="0.25">
      <c r="A175" s="64" t="s">
        <v>5582</v>
      </c>
      <c r="B175" s="64" t="s">
        <v>5040</v>
      </c>
      <c r="C175" s="64" t="s">
        <v>5041</v>
      </c>
      <c r="D175" s="64" t="s">
        <v>5583</v>
      </c>
    </row>
    <row r="176" spans="1:4" x14ac:dyDescent="0.25">
      <c r="A176" s="64" t="s">
        <v>5584</v>
      </c>
      <c r="B176" s="64" t="s">
        <v>5585</v>
      </c>
      <c r="C176" s="64" t="s">
        <v>5586</v>
      </c>
      <c r="D176" s="64" t="s">
        <v>5587</v>
      </c>
    </row>
    <row r="177" spans="1:4" x14ac:dyDescent="0.25">
      <c r="A177" s="64" t="s">
        <v>5588</v>
      </c>
      <c r="B177" s="64" t="s">
        <v>5589</v>
      </c>
      <c r="C177" s="64" t="s">
        <v>5590</v>
      </c>
      <c r="D177" s="64" t="s">
        <v>5591</v>
      </c>
    </row>
    <row r="178" spans="1:4" x14ac:dyDescent="0.25">
      <c r="A178" s="64" t="s">
        <v>5592</v>
      </c>
      <c r="B178" s="64" t="s">
        <v>5048</v>
      </c>
      <c r="C178" s="64" t="s">
        <v>5049</v>
      </c>
      <c r="D178" s="64" t="s">
        <v>5593</v>
      </c>
    </row>
    <row r="179" spans="1:4" x14ac:dyDescent="0.25">
      <c r="A179" s="64" t="s">
        <v>5594</v>
      </c>
      <c r="B179" s="64" t="s">
        <v>5595</v>
      </c>
      <c r="C179" s="64" t="s">
        <v>5596</v>
      </c>
      <c r="D179" s="64" t="s">
        <v>5597</v>
      </c>
    </row>
    <row r="180" spans="1:4" x14ac:dyDescent="0.25">
      <c r="A180" s="64" t="s">
        <v>5598</v>
      </c>
      <c r="B180" s="64" t="s">
        <v>5599</v>
      </c>
      <c r="C180" s="64" t="s">
        <v>5600</v>
      </c>
      <c r="D180" s="64" t="s">
        <v>5601</v>
      </c>
    </row>
    <row r="181" spans="1:4" x14ac:dyDescent="0.25">
      <c r="A181" s="64" t="s">
        <v>5602</v>
      </c>
      <c r="B181" s="64" t="s">
        <v>5603</v>
      </c>
      <c r="C181" s="64" t="s">
        <v>5604</v>
      </c>
      <c r="D181" s="64" t="s">
        <v>5605</v>
      </c>
    </row>
    <row r="182" spans="1:4" x14ac:dyDescent="0.25">
      <c r="A182" s="64" t="s">
        <v>5606</v>
      </c>
      <c r="B182" s="64" t="s">
        <v>5607</v>
      </c>
      <c r="C182" s="64" t="s">
        <v>5608</v>
      </c>
      <c r="D182" s="64" t="s">
        <v>5609</v>
      </c>
    </row>
    <row r="183" spans="1:4" x14ac:dyDescent="0.25">
      <c r="A183" s="64" t="s">
        <v>5610</v>
      </c>
      <c r="B183" s="64" t="s">
        <v>4984</v>
      </c>
      <c r="C183" s="64" t="s">
        <v>4985</v>
      </c>
      <c r="D183" s="64" t="s">
        <v>5611</v>
      </c>
    </row>
    <row r="184" spans="1:4" x14ac:dyDescent="0.25">
      <c r="A184" s="64" t="s">
        <v>5612</v>
      </c>
      <c r="B184" s="64" t="s">
        <v>5126</v>
      </c>
      <c r="C184" s="64" t="s">
        <v>5127</v>
      </c>
      <c r="D184" s="64" t="s">
        <v>5613</v>
      </c>
    </row>
    <row r="185" spans="1:4" x14ac:dyDescent="0.25">
      <c r="A185" s="64" t="s">
        <v>5614</v>
      </c>
      <c r="B185" s="64" t="s">
        <v>5615</v>
      </c>
      <c r="C185" s="64" t="s">
        <v>5616</v>
      </c>
      <c r="D185" s="64" t="s">
        <v>5617</v>
      </c>
    </row>
    <row r="186" spans="1:4" x14ac:dyDescent="0.25">
      <c r="A186" s="64" t="s">
        <v>5618</v>
      </c>
      <c r="B186" s="64" t="s">
        <v>5619</v>
      </c>
      <c r="C186" s="64" t="s">
        <v>5620</v>
      </c>
      <c r="D186" s="64" t="s">
        <v>5621</v>
      </c>
    </row>
    <row r="187" spans="1:4" x14ac:dyDescent="0.25">
      <c r="A187" s="64" t="s">
        <v>5622</v>
      </c>
      <c r="B187" s="64" t="s">
        <v>5016</v>
      </c>
      <c r="C187" s="64" t="s">
        <v>5017</v>
      </c>
      <c r="D187" s="64" t="s">
        <v>5623</v>
      </c>
    </row>
    <row r="188" spans="1:4" x14ac:dyDescent="0.25">
      <c r="A188" s="64" t="s">
        <v>5624</v>
      </c>
      <c r="B188" s="64" t="s">
        <v>5132</v>
      </c>
      <c r="C188" s="64" t="s">
        <v>5133</v>
      </c>
      <c r="D188" s="64" t="s">
        <v>5625</v>
      </c>
    </row>
    <row r="189" spans="1:4" x14ac:dyDescent="0.25">
      <c r="A189" s="64" t="s">
        <v>5626</v>
      </c>
      <c r="B189" s="64" t="s">
        <v>5627</v>
      </c>
      <c r="C189" s="64" t="s">
        <v>5628</v>
      </c>
      <c r="D189" s="64" t="s">
        <v>5629</v>
      </c>
    </row>
    <row r="190" spans="1:4" x14ac:dyDescent="0.25">
      <c r="A190" s="64" t="s">
        <v>5630</v>
      </c>
      <c r="B190" s="64" t="s">
        <v>5631</v>
      </c>
      <c r="C190" s="64" t="s">
        <v>5632</v>
      </c>
      <c r="D190" s="64" t="s">
        <v>5633</v>
      </c>
    </row>
    <row r="191" spans="1:4" x14ac:dyDescent="0.25">
      <c r="A191" s="64" t="s">
        <v>5634</v>
      </c>
      <c r="B191" s="64" t="s">
        <v>5008</v>
      </c>
      <c r="C191" s="64" t="s">
        <v>5009</v>
      </c>
      <c r="D191" s="64" t="s">
        <v>5635</v>
      </c>
    </row>
    <row r="192" spans="1:4" x14ac:dyDescent="0.25">
      <c r="A192" s="64" t="s">
        <v>5636</v>
      </c>
      <c r="B192" s="64" t="s">
        <v>5012</v>
      </c>
      <c r="C192" s="64" t="s">
        <v>5013</v>
      </c>
      <c r="D192" s="64" t="s">
        <v>5637</v>
      </c>
    </row>
    <row r="193" spans="1:4" x14ac:dyDescent="0.25">
      <c r="A193" s="64" t="s">
        <v>5638</v>
      </c>
      <c r="B193" s="64" t="s">
        <v>5639</v>
      </c>
      <c r="C193" s="64" t="s">
        <v>5640</v>
      </c>
      <c r="D193" s="64" t="s">
        <v>5641</v>
      </c>
    </row>
    <row r="194" spans="1:4" x14ac:dyDescent="0.25">
      <c r="A194" s="64" t="s">
        <v>5642</v>
      </c>
      <c r="B194" s="64" t="s">
        <v>5643</v>
      </c>
      <c r="C194" s="64" t="s">
        <v>5644</v>
      </c>
      <c r="D194" s="64" t="s">
        <v>5645</v>
      </c>
    </row>
    <row r="195" spans="1:4" x14ac:dyDescent="0.25">
      <c r="A195" s="64" t="s">
        <v>5646</v>
      </c>
      <c r="B195" s="64" t="s">
        <v>5090</v>
      </c>
      <c r="C195" s="64" t="s">
        <v>5091</v>
      </c>
      <c r="D195" s="64" t="s">
        <v>5647</v>
      </c>
    </row>
    <row r="196" spans="1:4" x14ac:dyDescent="0.25">
      <c r="A196" s="64" t="s">
        <v>5648</v>
      </c>
      <c r="B196" s="64" t="s">
        <v>5173</v>
      </c>
      <c r="C196" s="64" t="s">
        <v>5174</v>
      </c>
      <c r="D196" s="64" t="s">
        <v>5649</v>
      </c>
    </row>
    <row r="197" spans="1:4" x14ac:dyDescent="0.25">
      <c r="A197" s="64" t="s">
        <v>5650</v>
      </c>
      <c r="B197" s="64" t="s">
        <v>5651</v>
      </c>
      <c r="C197" s="64" t="s">
        <v>5652</v>
      </c>
      <c r="D197" s="64" t="s">
        <v>5653</v>
      </c>
    </row>
    <row r="198" spans="1:4" x14ac:dyDescent="0.25">
      <c r="A198" s="64" t="s">
        <v>5654</v>
      </c>
      <c r="B198" s="64" t="s">
        <v>5655</v>
      </c>
      <c r="C198" s="64" t="s">
        <v>5656</v>
      </c>
      <c r="D198" s="64" t="s">
        <v>5657</v>
      </c>
    </row>
    <row r="199" spans="1:4" x14ac:dyDescent="0.25">
      <c r="A199" s="64" t="s">
        <v>5658</v>
      </c>
      <c r="B199" s="64" t="s">
        <v>5659</v>
      </c>
      <c r="C199" s="64" t="s">
        <v>5660</v>
      </c>
      <c r="D199" s="64" t="s">
        <v>5661</v>
      </c>
    </row>
    <row r="200" spans="1:4" x14ac:dyDescent="0.25">
      <c r="A200" s="64" t="s">
        <v>5662</v>
      </c>
      <c r="B200" s="64" t="s">
        <v>5663</v>
      </c>
      <c r="C200" s="64" t="s">
        <v>5664</v>
      </c>
      <c r="D200" s="64" t="s">
        <v>5665</v>
      </c>
    </row>
    <row r="201" spans="1:4" x14ac:dyDescent="0.25">
      <c r="A201" s="64" t="s">
        <v>5666</v>
      </c>
      <c r="B201" s="64" t="s">
        <v>5667</v>
      </c>
      <c r="C201" s="64" t="s">
        <v>5013</v>
      </c>
      <c r="D201" s="64" t="s">
        <v>5668</v>
      </c>
    </row>
    <row r="202" spans="1:4" x14ac:dyDescent="0.25">
      <c r="A202" s="64" t="s">
        <v>5669</v>
      </c>
      <c r="B202" s="64" t="s">
        <v>5670</v>
      </c>
      <c r="C202" s="64" t="s">
        <v>5671</v>
      </c>
      <c r="D202" s="64" t="s">
        <v>5672</v>
      </c>
    </row>
    <row r="203" spans="1:4" x14ac:dyDescent="0.25">
      <c r="A203" s="64" t="s">
        <v>5673</v>
      </c>
      <c r="B203" s="64" t="s">
        <v>5126</v>
      </c>
      <c r="C203" s="64" t="s">
        <v>5127</v>
      </c>
      <c r="D203" s="64" t="s">
        <v>5674</v>
      </c>
    </row>
    <row r="204" spans="1:4" x14ac:dyDescent="0.25">
      <c r="A204" s="64" t="s">
        <v>5675</v>
      </c>
      <c r="B204" s="64" t="s">
        <v>5676</v>
      </c>
      <c r="C204" s="64" t="s">
        <v>5677</v>
      </c>
      <c r="D204" s="64" t="s">
        <v>5678</v>
      </c>
    </row>
    <row r="205" spans="1:4" x14ac:dyDescent="0.25">
      <c r="A205" s="64" t="s">
        <v>5679</v>
      </c>
      <c r="B205" s="64" t="s">
        <v>5185</v>
      </c>
      <c r="C205" s="64" t="s">
        <v>5186</v>
      </c>
      <c r="D205" s="64" t="s">
        <v>5680</v>
      </c>
    </row>
    <row r="206" spans="1:4" x14ac:dyDescent="0.25">
      <c r="A206" s="64" t="s">
        <v>5681</v>
      </c>
      <c r="B206" s="64" t="s">
        <v>5682</v>
      </c>
      <c r="C206" s="64" t="s">
        <v>5683</v>
      </c>
      <c r="D206" s="64" t="s">
        <v>5684</v>
      </c>
    </row>
    <row r="207" spans="1:4" x14ac:dyDescent="0.25">
      <c r="A207" s="64" t="s">
        <v>5685</v>
      </c>
      <c r="B207" s="64" t="s">
        <v>5281</v>
      </c>
      <c r="C207" s="64" t="s">
        <v>5399</v>
      </c>
      <c r="D207" s="64" t="s">
        <v>5686</v>
      </c>
    </row>
    <row r="208" spans="1:4" x14ac:dyDescent="0.25">
      <c r="A208" s="64" t="s">
        <v>5687</v>
      </c>
      <c r="B208" s="64" t="s">
        <v>5519</v>
      </c>
      <c r="C208" s="64" t="s">
        <v>5520</v>
      </c>
      <c r="D208" s="64" t="s">
        <v>5688</v>
      </c>
    </row>
    <row r="209" spans="1:4" x14ac:dyDescent="0.25">
      <c r="A209" s="64" t="s">
        <v>5689</v>
      </c>
      <c r="B209" s="64" t="s">
        <v>5690</v>
      </c>
      <c r="C209" s="64" t="s">
        <v>5691</v>
      </c>
      <c r="D209" s="64" t="s">
        <v>5692</v>
      </c>
    </row>
    <row r="210" spans="1:4" x14ac:dyDescent="0.25">
      <c r="A210" s="64" t="s">
        <v>5693</v>
      </c>
      <c r="B210" s="64" t="s">
        <v>5694</v>
      </c>
      <c r="C210" s="64" t="s">
        <v>5695</v>
      </c>
      <c r="D210" s="64" t="s">
        <v>5696</v>
      </c>
    </row>
    <row r="211" spans="1:4" x14ac:dyDescent="0.25">
      <c r="A211" s="64" t="s">
        <v>5697</v>
      </c>
      <c r="B211" s="64" t="s">
        <v>5698</v>
      </c>
      <c r="C211" s="64" t="s">
        <v>5699</v>
      </c>
      <c r="D211" s="64" t="s">
        <v>5700</v>
      </c>
    </row>
    <row r="212" spans="1:4" x14ac:dyDescent="0.25">
      <c r="A212" s="64" t="s">
        <v>5701</v>
      </c>
      <c r="B212" s="64" t="s">
        <v>5702</v>
      </c>
      <c r="C212" s="64" t="s">
        <v>5703</v>
      </c>
      <c r="D212" s="64" t="s">
        <v>5704</v>
      </c>
    </row>
    <row r="213" spans="1:4" x14ac:dyDescent="0.25">
      <c r="A213" s="64" t="s">
        <v>5705</v>
      </c>
      <c r="B213" s="64" t="s">
        <v>5226</v>
      </c>
      <c r="C213" s="64" t="s">
        <v>5227</v>
      </c>
      <c r="D213" s="64" t="s">
        <v>5706</v>
      </c>
    </row>
    <row r="214" spans="1:4" x14ac:dyDescent="0.25">
      <c r="A214" s="64" t="s">
        <v>5707</v>
      </c>
      <c r="B214" s="64" t="s">
        <v>5215</v>
      </c>
      <c r="C214" s="64" t="s">
        <v>5216</v>
      </c>
      <c r="D214" s="64" t="s">
        <v>5708</v>
      </c>
    </row>
    <row r="215" spans="1:4" x14ac:dyDescent="0.25">
      <c r="A215" s="64" t="s">
        <v>5709</v>
      </c>
      <c r="B215" s="64" t="s">
        <v>5710</v>
      </c>
      <c r="C215" s="64" t="s">
        <v>5711</v>
      </c>
      <c r="D215" s="64" t="s">
        <v>5712</v>
      </c>
    </row>
    <row r="216" spans="1:4" x14ac:dyDescent="0.25">
      <c r="A216" s="64" t="s">
        <v>5713</v>
      </c>
      <c r="B216" s="64" t="s">
        <v>5515</v>
      </c>
      <c r="C216" s="64" t="s">
        <v>5516</v>
      </c>
      <c r="D216" s="64" t="s">
        <v>5714</v>
      </c>
    </row>
    <row r="217" spans="1:4" x14ac:dyDescent="0.25">
      <c r="A217" s="64" t="s">
        <v>5715</v>
      </c>
      <c r="B217" s="64" t="s">
        <v>5716</v>
      </c>
      <c r="C217" s="64" t="s">
        <v>5717</v>
      </c>
      <c r="D217" s="64" t="s">
        <v>5718</v>
      </c>
    </row>
    <row r="218" spans="1:4" x14ac:dyDescent="0.25">
      <c r="A218" s="64" t="s">
        <v>5719</v>
      </c>
      <c r="B218" s="64" t="s">
        <v>5720</v>
      </c>
      <c r="C218" s="64" t="s">
        <v>5721</v>
      </c>
      <c r="D218" s="64" t="s">
        <v>5722</v>
      </c>
    </row>
    <row r="219" spans="1:4" x14ac:dyDescent="0.25">
      <c r="A219" s="64" t="s">
        <v>5723</v>
      </c>
      <c r="B219" s="64" t="s">
        <v>4988</v>
      </c>
      <c r="C219" s="64" t="s">
        <v>4989</v>
      </c>
      <c r="D219" s="64" t="s">
        <v>5724</v>
      </c>
    </row>
    <row r="220" spans="1:4" x14ac:dyDescent="0.25">
      <c r="A220" s="64" t="s">
        <v>5725</v>
      </c>
      <c r="B220" s="64" t="s">
        <v>5466</v>
      </c>
      <c r="C220" s="64" t="s">
        <v>5467</v>
      </c>
    </row>
    <row r="221" spans="1:4" x14ac:dyDescent="0.25">
      <c r="A221" s="64" t="s">
        <v>5726</v>
      </c>
      <c r="B221" s="64" t="s">
        <v>5466</v>
      </c>
      <c r="C221" s="64" t="s">
        <v>5467</v>
      </c>
      <c r="D221" s="64" t="s">
        <v>5727</v>
      </c>
    </row>
    <row r="222" spans="1:4" x14ac:dyDescent="0.25">
      <c r="A222" s="64" t="s">
        <v>5728</v>
      </c>
      <c r="B222" s="64" t="s">
        <v>5012</v>
      </c>
      <c r="C222" s="64" t="s">
        <v>5013</v>
      </c>
    </row>
    <row r="223" spans="1:4" x14ac:dyDescent="0.25">
      <c r="A223" s="64" t="s">
        <v>5729</v>
      </c>
      <c r="B223" s="64" t="s">
        <v>5730</v>
      </c>
      <c r="C223" s="64" t="s">
        <v>5731</v>
      </c>
      <c r="D223" s="64" t="s">
        <v>5732</v>
      </c>
    </row>
    <row r="224" spans="1:4" x14ac:dyDescent="0.25">
      <c r="A224" s="64" t="s">
        <v>5733</v>
      </c>
      <c r="B224" s="64" t="s">
        <v>5036</v>
      </c>
      <c r="C224" s="64" t="s">
        <v>5037</v>
      </c>
      <c r="D224" s="64" t="s">
        <v>5734</v>
      </c>
    </row>
    <row r="225" spans="1:4" x14ac:dyDescent="0.25">
      <c r="A225" s="64" t="s">
        <v>5735</v>
      </c>
      <c r="B225" s="64" t="s">
        <v>5736</v>
      </c>
      <c r="C225" s="64" t="s">
        <v>5737</v>
      </c>
      <c r="D225" s="64" t="s">
        <v>5738</v>
      </c>
    </row>
    <row r="226" spans="1:4" x14ac:dyDescent="0.25">
      <c r="A226" s="64" t="s">
        <v>5739</v>
      </c>
      <c r="B226" s="64" t="s">
        <v>5690</v>
      </c>
      <c r="C226" s="64" t="s">
        <v>5691</v>
      </c>
      <c r="D226" s="64" t="s">
        <v>5740</v>
      </c>
    </row>
    <row r="227" spans="1:4" x14ac:dyDescent="0.25">
      <c r="A227" s="64" t="s">
        <v>5741</v>
      </c>
      <c r="B227" s="64" t="s">
        <v>5012</v>
      </c>
      <c r="C227" s="64" t="s">
        <v>5013</v>
      </c>
      <c r="D227" s="64" t="s">
        <v>5742</v>
      </c>
    </row>
    <row r="228" spans="1:4" x14ac:dyDescent="0.25">
      <c r="A228" s="64" t="s">
        <v>5743</v>
      </c>
      <c r="B228" s="64" t="s">
        <v>5744</v>
      </c>
      <c r="C228" s="64" t="s">
        <v>5745</v>
      </c>
      <c r="D228" s="64" t="s">
        <v>5746</v>
      </c>
    </row>
    <row r="229" spans="1:4" x14ac:dyDescent="0.25">
      <c r="A229" s="64" t="s">
        <v>5747</v>
      </c>
      <c r="B229" s="64" t="s">
        <v>5748</v>
      </c>
      <c r="C229" s="64" t="s">
        <v>5749</v>
      </c>
      <c r="D229" s="64" t="s">
        <v>5750</v>
      </c>
    </row>
    <row r="230" spans="1:4" x14ac:dyDescent="0.25">
      <c r="A230" s="64" t="s">
        <v>5751</v>
      </c>
      <c r="B230" s="64" t="s">
        <v>5748</v>
      </c>
      <c r="C230" s="64" t="s">
        <v>5749</v>
      </c>
      <c r="D230" s="64" t="s">
        <v>5752</v>
      </c>
    </row>
    <row r="231" spans="1:4" x14ac:dyDescent="0.25">
      <c r="A231" s="64" t="s">
        <v>5753</v>
      </c>
      <c r="B231" s="64" t="s">
        <v>5036</v>
      </c>
      <c r="C231" s="64" t="s">
        <v>5037</v>
      </c>
      <c r="D231" s="64" t="s">
        <v>5754</v>
      </c>
    </row>
    <row r="232" spans="1:4" x14ac:dyDescent="0.25">
      <c r="A232" s="64" t="s">
        <v>5755</v>
      </c>
      <c r="B232" s="64" t="s">
        <v>5756</v>
      </c>
      <c r="C232" s="64" t="s">
        <v>5757</v>
      </c>
      <c r="D232" s="64" t="s">
        <v>5758</v>
      </c>
    </row>
    <row r="233" spans="1:4" x14ac:dyDescent="0.25">
      <c r="A233" s="64" t="s">
        <v>5759</v>
      </c>
      <c r="B233" s="64" t="s">
        <v>5760</v>
      </c>
      <c r="C233" s="64" t="s">
        <v>5761</v>
      </c>
      <c r="D233" s="64" t="s">
        <v>5762</v>
      </c>
    </row>
    <row r="234" spans="1:4" x14ac:dyDescent="0.25">
      <c r="A234" s="64" t="s">
        <v>5763</v>
      </c>
      <c r="B234" s="64" t="s">
        <v>5764</v>
      </c>
      <c r="C234" s="64" t="s">
        <v>5765</v>
      </c>
      <c r="D234" s="64" t="s">
        <v>5766</v>
      </c>
    </row>
    <row r="235" spans="1:4" x14ac:dyDescent="0.25">
      <c r="A235" s="64" t="s">
        <v>5767</v>
      </c>
      <c r="B235" s="64" t="s">
        <v>5690</v>
      </c>
      <c r="C235" s="64" t="s">
        <v>5691</v>
      </c>
      <c r="D235" s="64" t="s">
        <v>5768</v>
      </c>
    </row>
    <row r="236" spans="1:4" x14ac:dyDescent="0.25">
      <c r="A236" s="64" t="s">
        <v>5769</v>
      </c>
      <c r="B236" s="64" t="s">
        <v>5770</v>
      </c>
      <c r="C236" s="64" t="s">
        <v>5771</v>
      </c>
      <c r="D236" s="64" t="s">
        <v>5772</v>
      </c>
    </row>
    <row r="237" spans="1:4" x14ac:dyDescent="0.25">
      <c r="A237" s="64" t="s">
        <v>5773</v>
      </c>
      <c r="B237" s="64" t="s">
        <v>5774</v>
      </c>
      <c r="C237" s="64" t="s">
        <v>5775</v>
      </c>
      <c r="D237" s="64" t="s">
        <v>5776</v>
      </c>
    </row>
    <row r="238" spans="1:4" x14ac:dyDescent="0.25">
      <c r="A238" s="64" t="s">
        <v>5777</v>
      </c>
      <c r="B238" s="64" t="s">
        <v>5778</v>
      </c>
      <c r="C238" s="64" t="s">
        <v>5779</v>
      </c>
      <c r="D238" s="64" t="s">
        <v>5780</v>
      </c>
    </row>
    <row r="239" spans="1:4" x14ac:dyDescent="0.25">
      <c r="A239" s="64" t="s">
        <v>5781</v>
      </c>
      <c r="B239" s="64" t="s">
        <v>5070</v>
      </c>
      <c r="C239" s="64" t="s">
        <v>5071</v>
      </c>
      <c r="D239" s="64" t="s">
        <v>5782</v>
      </c>
    </row>
    <row r="240" spans="1:4" x14ac:dyDescent="0.25">
      <c r="A240" s="64" t="s">
        <v>5783</v>
      </c>
      <c r="B240" s="64" t="s">
        <v>5066</v>
      </c>
      <c r="C240" s="64" t="s">
        <v>5067</v>
      </c>
      <c r="D240" s="64" t="s">
        <v>5784</v>
      </c>
    </row>
    <row r="241" spans="1:4" x14ac:dyDescent="0.25">
      <c r="A241" s="64" t="s">
        <v>5785</v>
      </c>
      <c r="B241" s="64" t="s">
        <v>5786</v>
      </c>
      <c r="C241" s="64" t="s">
        <v>5787</v>
      </c>
      <c r="D241" s="64" t="s">
        <v>5788</v>
      </c>
    </row>
    <row r="242" spans="1:4" x14ac:dyDescent="0.25">
      <c r="A242" s="64" t="s">
        <v>5789</v>
      </c>
      <c r="B242" s="64" t="s">
        <v>5790</v>
      </c>
      <c r="C242" s="64" t="s">
        <v>5791</v>
      </c>
      <c r="D242" s="64" t="s">
        <v>5792</v>
      </c>
    </row>
    <row r="243" spans="1:4" x14ac:dyDescent="0.25">
      <c r="A243" s="64" t="s">
        <v>5793</v>
      </c>
      <c r="B243" s="64" t="s">
        <v>5256</v>
      </c>
      <c r="C243" s="64" t="s">
        <v>5257</v>
      </c>
      <c r="D243" s="64" t="s">
        <v>5794</v>
      </c>
    </row>
    <row r="244" spans="1:4" x14ac:dyDescent="0.25">
      <c r="A244" s="64" t="s">
        <v>5795</v>
      </c>
      <c r="B244" s="64" t="s">
        <v>5466</v>
      </c>
      <c r="C244" s="64" t="s">
        <v>5467</v>
      </c>
      <c r="D244" s="64" t="s">
        <v>5796</v>
      </c>
    </row>
  </sheetData>
  <pageMargins left="0" right="0" top="0" bottom="0" header="0" footer="0"/>
  <pageSetup fitToWidth="0" fitToHeight="0" orientation="portrait" horizontalDpi="4294967295" verticalDpi="4294967295"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AE6B9-EE52-49C9-8DE3-6FEC71AADDA7}">
  <dimension ref="C1:D3"/>
  <sheetViews>
    <sheetView workbookViewId="0">
      <selection activeCell="C3" sqref="C3"/>
    </sheetView>
  </sheetViews>
  <sheetFormatPr defaultRowHeight="15" x14ac:dyDescent="0.25"/>
  <sheetData>
    <row r="1" spans="3:4" x14ac:dyDescent="0.25">
      <c r="C1" t="s">
        <v>5985</v>
      </c>
      <c r="D1" t="s">
        <v>5988</v>
      </c>
    </row>
    <row r="2" spans="3:4" x14ac:dyDescent="0.25">
      <c r="C2" t="s">
        <v>6002</v>
      </c>
      <c r="D2">
        <v>58</v>
      </c>
    </row>
    <row r="3" spans="3:4" x14ac:dyDescent="0.25">
      <c r="C3" t="s">
        <v>5987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7E3DE-4E99-4970-93AD-5A6DC2A66F5E}">
  <sheetPr>
    <tabColor rgb="FF92D050"/>
  </sheetPr>
  <dimension ref="B4:F89"/>
  <sheetViews>
    <sheetView workbookViewId="0">
      <selection activeCell="I10" sqref="I10"/>
    </sheetView>
  </sheetViews>
  <sheetFormatPr defaultColWidth="8.7109375" defaultRowHeight="12.75" x14ac:dyDescent="0.2"/>
  <cols>
    <col min="1" max="1" width="8.7109375" style="57"/>
    <col min="2" max="2" width="23.28515625" style="57" bestFit="1" customWidth="1"/>
    <col min="3" max="3" width="5.140625" style="57" bestFit="1" customWidth="1"/>
    <col min="4" max="4" width="6" style="57" bestFit="1" customWidth="1"/>
    <col min="5" max="5" width="12.140625" style="57" bestFit="1" customWidth="1"/>
    <col min="6" max="6" width="7.42578125" style="57" bestFit="1" customWidth="1"/>
    <col min="7" max="7" width="8.7109375" style="57"/>
    <col min="8" max="8" width="15.5703125" style="57" customWidth="1"/>
    <col min="9" max="9" width="11" style="57" customWidth="1"/>
    <col min="10" max="10" width="5.7109375" style="57" customWidth="1"/>
    <col min="11" max="11" width="11.85546875" style="57" customWidth="1"/>
    <col min="12" max="12" width="7.140625" style="57" customWidth="1"/>
    <col min="13" max="16384" width="8.7109375" style="57"/>
  </cols>
  <sheetData>
    <row r="4" spans="2:6" x14ac:dyDescent="0.2">
      <c r="B4" s="54" t="s">
        <v>4959</v>
      </c>
      <c r="C4" s="55" t="s">
        <v>4960</v>
      </c>
      <c r="D4" s="55" t="s">
        <v>4961</v>
      </c>
      <c r="E4" s="55" t="s">
        <v>4962</v>
      </c>
      <c r="F4" s="56" t="s">
        <v>4963</v>
      </c>
    </row>
    <row r="5" spans="2:6" x14ac:dyDescent="0.2">
      <c r="B5" s="58" t="s">
        <v>4964</v>
      </c>
      <c r="C5" s="57">
        <v>2024</v>
      </c>
      <c r="D5" s="57">
        <v>3457</v>
      </c>
      <c r="E5" s="57" t="s">
        <v>4931</v>
      </c>
      <c r="F5" s="59" t="s">
        <v>4965</v>
      </c>
    </row>
    <row r="6" spans="2:6" x14ac:dyDescent="0.2">
      <c r="B6" s="58" t="s">
        <v>4966</v>
      </c>
      <c r="C6" s="57">
        <v>2023</v>
      </c>
      <c r="D6" s="57">
        <v>5468</v>
      </c>
      <c r="E6" s="57" t="s">
        <v>4931</v>
      </c>
      <c r="F6" s="59" t="s">
        <v>4965</v>
      </c>
    </row>
    <row r="7" spans="2:6" x14ac:dyDescent="0.2">
      <c r="B7" s="60" t="s">
        <v>4967</v>
      </c>
      <c r="C7" s="57">
        <v>2024</v>
      </c>
      <c r="D7" s="57">
        <v>4568</v>
      </c>
      <c r="E7" s="57" t="s">
        <v>4931</v>
      </c>
      <c r="F7" s="59" t="s">
        <v>4968</v>
      </c>
    </row>
    <row r="8" spans="2:6" x14ac:dyDescent="0.2">
      <c r="B8" s="58" t="s">
        <v>4964</v>
      </c>
      <c r="C8" s="57">
        <v>2023</v>
      </c>
      <c r="D8" s="57">
        <v>3659</v>
      </c>
      <c r="E8" s="57" t="s">
        <v>4914</v>
      </c>
      <c r="F8" s="59" t="s">
        <v>4965</v>
      </c>
    </row>
    <row r="9" spans="2:6" x14ac:dyDescent="0.2">
      <c r="B9" s="58" t="s">
        <v>4966</v>
      </c>
      <c r="C9" s="57">
        <v>2023</v>
      </c>
      <c r="D9" s="57">
        <v>9845</v>
      </c>
      <c r="E9" s="57" t="s">
        <v>4914</v>
      </c>
      <c r="F9" s="59" t="s">
        <v>4965</v>
      </c>
    </row>
    <row r="10" spans="2:6" x14ac:dyDescent="0.2">
      <c r="B10" s="58" t="s">
        <v>4966</v>
      </c>
      <c r="C10" s="57">
        <v>2022</v>
      </c>
      <c r="D10" s="57">
        <v>3409</v>
      </c>
      <c r="E10" s="57" t="s">
        <v>4969</v>
      </c>
      <c r="F10" s="59" t="s">
        <v>4965</v>
      </c>
    </row>
    <row r="11" spans="2:6" x14ac:dyDescent="0.2">
      <c r="B11" s="58" t="s">
        <v>4970</v>
      </c>
      <c r="C11" s="57">
        <v>2022</v>
      </c>
      <c r="D11" s="57">
        <v>2523</v>
      </c>
      <c r="E11" s="57" t="s">
        <v>4931</v>
      </c>
      <c r="F11" s="59" t="s">
        <v>4968</v>
      </c>
    </row>
    <row r="12" spans="2:6" x14ac:dyDescent="0.2">
      <c r="B12" s="58" t="s">
        <v>4964</v>
      </c>
      <c r="C12" s="57">
        <v>2023</v>
      </c>
      <c r="D12" s="57">
        <v>4368</v>
      </c>
      <c r="E12" s="57" t="s">
        <v>4931</v>
      </c>
      <c r="F12" s="59" t="s">
        <v>4968</v>
      </c>
    </row>
    <row r="13" spans="2:6" x14ac:dyDescent="0.2">
      <c r="B13" s="58" t="s">
        <v>4971</v>
      </c>
      <c r="C13" s="57">
        <v>2023</v>
      </c>
      <c r="D13" s="57">
        <v>5683</v>
      </c>
      <c r="E13" s="57" t="s">
        <v>4914</v>
      </c>
      <c r="F13" s="59" t="s">
        <v>4968</v>
      </c>
    </row>
    <row r="14" spans="2:6" x14ac:dyDescent="0.2">
      <c r="B14" s="58" t="s">
        <v>4964</v>
      </c>
      <c r="C14" s="57">
        <v>2022</v>
      </c>
      <c r="D14" s="57">
        <v>5634</v>
      </c>
      <c r="E14" s="57" t="s">
        <v>4969</v>
      </c>
      <c r="F14" s="59" t="s">
        <v>4968</v>
      </c>
    </row>
    <row r="15" spans="2:6" x14ac:dyDescent="0.2">
      <c r="B15" s="58" t="s">
        <v>4970</v>
      </c>
      <c r="C15" s="57">
        <v>2024</v>
      </c>
      <c r="D15" s="57">
        <v>1435</v>
      </c>
      <c r="E15" s="57" t="s">
        <v>4972</v>
      </c>
      <c r="F15" s="59" t="s">
        <v>4973</v>
      </c>
    </row>
    <row r="16" spans="2:6" x14ac:dyDescent="0.2">
      <c r="B16" s="60" t="s">
        <v>4967</v>
      </c>
      <c r="C16" s="57">
        <v>2024</v>
      </c>
      <c r="D16" s="57">
        <v>4568</v>
      </c>
      <c r="E16" s="57" t="s">
        <v>4972</v>
      </c>
      <c r="F16" s="59" t="s">
        <v>4973</v>
      </c>
    </row>
    <row r="17" spans="2:6" x14ac:dyDescent="0.2">
      <c r="B17" s="58" t="s">
        <v>4971</v>
      </c>
      <c r="C17" s="57">
        <v>2023</v>
      </c>
      <c r="D17" s="57">
        <v>5679</v>
      </c>
      <c r="E17" s="57" t="s">
        <v>4972</v>
      </c>
      <c r="F17" s="59" t="s">
        <v>4973</v>
      </c>
    </row>
    <row r="18" spans="2:6" x14ac:dyDescent="0.2">
      <c r="B18" s="58" t="s">
        <v>4964</v>
      </c>
      <c r="C18" s="57">
        <v>2022</v>
      </c>
      <c r="D18" s="57">
        <v>6780</v>
      </c>
      <c r="E18" s="57" t="s">
        <v>4972</v>
      </c>
      <c r="F18" s="59" t="s">
        <v>4973</v>
      </c>
    </row>
    <row r="19" spans="2:6" x14ac:dyDescent="0.2">
      <c r="B19" s="60" t="s">
        <v>4974</v>
      </c>
      <c r="C19" s="57">
        <v>2022</v>
      </c>
      <c r="D19" s="57">
        <v>3984</v>
      </c>
      <c r="E19" s="57" t="s">
        <v>4969</v>
      </c>
      <c r="F19" s="59" t="s">
        <v>4973</v>
      </c>
    </row>
    <row r="20" spans="2:6" x14ac:dyDescent="0.2">
      <c r="B20" s="60" t="s">
        <v>4974</v>
      </c>
      <c r="C20" s="57">
        <v>2023</v>
      </c>
      <c r="D20" s="57">
        <v>3245</v>
      </c>
      <c r="E20" s="57" t="s">
        <v>4972</v>
      </c>
      <c r="F20" s="59" t="s">
        <v>4975</v>
      </c>
    </row>
    <row r="21" spans="2:6" x14ac:dyDescent="0.2">
      <c r="B21" s="58" t="s">
        <v>4970</v>
      </c>
      <c r="C21" s="57">
        <v>2024</v>
      </c>
      <c r="D21" s="57">
        <v>3486</v>
      </c>
      <c r="E21" s="57" t="s">
        <v>4972</v>
      </c>
      <c r="F21" s="59" t="s">
        <v>4975</v>
      </c>
    </row>
    <row r="22" spans="2:6" x14ac:dyDescent="0.2">
      <c r="B22" s="58" t="s">
        <v>4966</v>
      </c>
      <c r="C22" s="57">
        <v>2022</v>
      </c>
      <c r="D22" s="57">
        <v>2397</v>
      </c>
      <c r="E22" s="57" t="s">
        <v>4972</v>
      </c>
      <c r="F22" s="59" t="s">
        <v>4975</v>
      </c>
    </row>
    <row r="23" spans="2:6" x14ac:dyDescent="0.2">
      <c r="B23" s="58" t="s">
        <v>4970</v>
      </c>
      <c r="C23" s="57">
        <v>2023</v>
      </c>
      <c r="D23" s="57">
        <v>3498</v>
      </c>
      <c r="E23" s="57" t="s">
        <v>4914</v>
      </c>
      <c r="F23" s="59" t="s">
        <v>4975</v>
      </c>
    </row>
    <row r="24" spans="2:6" x14ac:dyDescent="0.2">
      <c r="B24" s="58" t="s">
        <v>4970</v>
      </c>
      <c r="C24" s="57">
        <v>2022</v>
      </c>
      <c r="D24" s="57">
        <v>2389</v>
      </c>
      <c r="E24" s="57" t="s">
        <v>4969</v>
      </c>
      <c r="F24" s="59" t="s">
        <v>4975</v>
      </c>
    </row>
    <row r="25" spans="2:6" x14ac:dyDescent="0.2">
      <c r="B25" s="58" t="s">
        <v>4964</v>
      </c>
      <c r="C25" s="57">
        <v>2022</v>
      </c>
      <c r="D25" s="57">
        <v>6893</v>
      </c>
      <c r="E25" s="57" t="s">
        <v>4931</v>
      </c>
      <c r="F25" s="59" t="s">
        <v>4965</v>
      </c>
    </row>
    <row r="26" spans="2:6" x14ac:dyDescent="0.2">
      <c r="B26" s="58" t="s">
        <v>4964</v>
      </c>
      <c r="C26" s="57">
        <v>2024</v>
      </c>
      <c r="D26" s="57">
        <v>3457</v>
      </c>
      <c r="E26" s="57" t="s">
        <v>4931</v>
      </c>
      <c r="F26" s="59" t="s">
        <v>4965</v>
      </c>
    </row>
    <row r="27" spans="2:6" x14ac:dyDescent="0.2">
      <c r="B27" s="58" t="s">
        <v>4966</v>
      </c>
      <c r="C27" s="57">
        <v>2023</v>
      </c>
      <c r="D27" s="57">
        <v>5468</v>
      </c>
      <c r="E27" s="57" t="s">
        <v>4931</v>
      </c>
      <c r="F27" s="59" t="s">
        <v>4965</v>
      </c>
    </row>
    <row r="28" spans="2:6" x14ac:dyDescent="0.2">
      <c r="B28" s="60" t="s">
        <v>4967</v>
      </c>
      <c r="C28" s="57">
        <v>2024</v>
      </c>
      <c r="D28" s="57">
        <v>4568</v>
      </c>
      <c r="E28" s="57" t="s">
        <v>4931</v>
      </c>
      <c r="F28" s="59" t="s">
        <v>4968</v>
      </c>
    </row>
    <row r="29" spans="2:6" x14ac:dyDescent="0.2">
      <c r="B29" s="58" t="s">
        <v>4964</v>
      </c>
      <c r="C29" s="57">
        <v>2023</v>
      </c>
      <c r="D29" s="57">
        <v>3659</v>
      </c>
      <c r="E29" s="57" t="s">
        <v>4914</v>
      </c>
      <c r="F29" s="59" t="s">
        <v>4965</v>
      </c>
    </row>
    <row r="30" spans="2:6" x14ac:dyDescent="0.2">
      <c r="B30" s="58" t="s">
        <v>4966</v>
      </c>
      <c r="C30" s="57">
        <v>2023</v>
      </c>
      <c r="D30" s="57">
        <v>9845</v>
      </c>
      <c r="E30" s="57" t="s">
        <v>4914</v>
      </c>
      <c r="F30" s="59" t="s">
        <v>4965</v>
      </c>
    </row>
    <row r="31" spans="2:6" x14ac:dyDescent="0.2">
      <c r="B31" s="58" t="s">
        <v>4966</v>
      </c>
      <c r="C31" s="57">
        <v>2022</v>
      </c>
      <c r="D31" s="57">
        <v>3409</v>
      </c>
      <c r="E31" s="57" t="s">
        <v>4969</v>
      </c>
      <c r="F31" s="59" t="s">
        <v>4965</v>
      </c>
    </row>
    <row r="32" spans="2:6" x14ac:dyDescent="0.2">
      <c r="B32" s="58" t="s">
        <v>4970</v>
      </c>
      <c r="C32" s="57">
        <v>2022</v>
      </c>
      <c r="D32" s="57">
        <v>2523</v>
      </c>
      <c r="E32" s="57" t="s">
        <v>4931</v>
      </c>
      <c r="F32" s="59" t="s">
        <v>4968</v>
      </c>
    </row>
    <row r="33" spans="2:6" x14ac:dyDescent="0.2">
      <c r="B33" s="58" t="s">
        <v>4964</v>
      </c>
      <c r="C33" s="57">
        <v>2023</v>
      </c>
      <c r="D33" s="57">
        <v>4368</v>
      </c>
      <c r="E33" s="57" t="s">
        <v>4931</v>
      </c>
      <c r="F33" s="59" t="s">
        <v>4968</v>
      </c>
    </row>
    <row r="34" spans="2:6" x14ac:dyDescent="0.2">
      <c r="B34" s="58" t="s">
        <v>4971</v>
      </c>
      <c r="C34" s="57">
        <v>2023</v>
      </c>
      <c r="D34" s="57">
        <v>5683</v>
      </c>
      <c r="E34" s="57" t="s">
        <v>4914</v>
      </c>
      <c r="F34" s="59" t="s">
        <v>4968</v>
      </c>
    </row>
    <row r="35" spans="2:6" x14ac:dyDescent="0.2">
      <c r="B35" s="58" t="s">
        <v>4964</v>
      </c>
      <c r="C35" s="57">
        <v>2022</v>
      </c>
      <c r="D35" s="57">
        <v>5634</v>
      </c>
      <c r="E35" s="57" t="s">
        <v>4969</v>
      </c>
      <c r="F35" s="59" t="s">
        <v>4968</v>
      </c>
    </row>
    <row r="36" spans="2:6" x14ac:dyDescent="0.2">
      <c r="B36" s="58" t="s">
        <v>4970</v>
      </c>
      <c r="C36" s="57">
        <v>2024</v>
      </c>
      <c r="D36" s="57">
        <v>1435</v>
      </c>
      <c r="E36" s="57" t="s">
        <v>4972</v>
      </c>
      <c r="F36" s="59" t="s">
        <v>4973</v>
      </c>
    </row>
    <row r="37" spans="2:6" x14ac:dyDescent="0.2">
      <c r="B37" s="60" t="s">
        <v>4967</v>
      </c>
      <c r="C37" s="57">
        <v>2024</v>
      </c>
      <c r="D37" s="57">
        <v>4568</v>
      </c>
      <c r="E37" s="57" t="s">
        <v>4972</v>
      </c>
      <c r="F37" s="59" t="s">
        <v>4973</v>
      </c>
    </row>
    <row r="38" spans="2:6" x14ac:dyDescent="0.2">
      <c r="B38" s="58" t="s">
        <v>4971</v>
      </c>
      <c r="C38" s="57">
        <v>2023</v>
      </c>
      <c r="D38" s="57">
        <v>5679</v>
      </c>
      <c r="E38" s="57" t="s">
        <v>4972</v>
      </c>
      <c r="F38" s="59" t="s">
        <v>4973</v>
      </c>
    </row>
    <row r="39" spans="2:6" x14ac:dyDescent="0.2">
      <c r="B39" s="58" t="s">
        <v>4964</v>
      </c>
      <c r="C39" s="57">
        <v>2022</v>
      </c>
      <c r="D39" s="57">
        <v>6780</v>
      </c>
      <c r="E39" s="57" t="s">
        <v>4972</v>
      </c>
      <c r="F39" s="59" t="s">
        <v>4973</v>
      </c>
    </row>
    <row r="40" spans="2:6" x14ac:dyDescent="0.2">
      <c r="B40" s="60" t="s">
        <v>4974</v>
      </c>
      <c r="C40" s="57">
        <v>2022</v>
      </c>
      <c r="D40" s="57">
        <v>3984</v>
      </c>
      <c r="E40" s="57" t="s">
        <v>4969</v>
      </c>
      <c r="F40" s="59" t="s">
        <v>4973</v>
      </c>
    </row>
    <row r="41" spans="2:6" x14ac:dyDescent="0.2">
      <c r="B41" s="60" t="s">
        <v>4974</v>
      </c>
      <c r="C41" s="57">
        <v>2023</v>
      </c>
      <c r="D41" s="57">
        <v>3245</v>
      </c>
      <c r="E41" s="57" t="s">
        <v>4972</v>
      </c>
      <c r="F41" s="59" t="s">
        <v>4975</v>
      </c>
    </row>
    <row r="42" spans="2:6" x14ac:dyDescent="0.2">
      <c r="B42" s="58" t="s">
        <v>4970</v>
      </c>
      <c r="C42" s="57">
        <v>2024</v>
      </c>
      <c r="D42" s="57">
        <v>3486</v>
      </c>
      <c r="E42" s="57" t="s">
        <v>4972</v>
      </c>
      <c r="F42" s="59" t="s">
        <v>4975</v>
      </c>
    </row>
    <row r="43" spans="2:6" x14ac:dyDescent="0.2">
      <c r="B43" s="58" t="s">
        <v>4966</v>
      </c>
      <c r="C43" s="57">
        <v>2022</v>
      </c>
      <c r="D43" s="57">
        <v>2397</v>
      </c>
      <c r="E43" s="57" t="s">
        <v>4972</v>
      </c>
      <c r="F43" s="59" t="s">
        <v>4975</v>
      </c>
    </row>
    <row r="44" spans="2:6" x14ac:dyDescent="0.2">
      <c r="B44" s="58" t="s">
        <v>4970</v>
      </c>
      <c r="C44" s="57">
        <v>2023</v>
      </c>
      <c r="D44" s="57">
        <v>3498</v>
      </c>
      <c r="E44" s="57" t="s">
        <v>4914</v>
      </c>
      <c r="F44" s="59" t="s">
        <v>4975</v>
      </c>
    </row>
    <row r="45" spans="2:6" x14ac:dyDescent="0.2">
      <c r="B45" s="58" t="s">
        <v>4970</v>
      </c>
      <c r="C45" s="57">
        <v>2022</v>
      </c>
      <c r="D45" s="57">
        <v>2389</v>
      </c>
      <c r="E45" s="57" t="s">
        <v>4969</v>
      </c>
      <c r="F45" s="59" t="s">
        <v>4975</v>
      </c>
    </row>
    <row r="46" spans="2:6" x14ac:dyDescent="0.2">
      <c r="B46" s="58" t="s">
        <v>4964</v>
      </c>
      <c r="C46" s="57">
        <v>2022</v>
      </c>
      <c r="D46" s="57">
        <v>6893</v>
      </c>
      <c r="E46" s="57" t="s">
        <v>4931</v>
      </c>
      <c r="F46" s="59" t="s">
        <v>4965</v>
      </c>
    </row>
    <row r="47" spans="2:6" x14ac:dyDescent="0.2">
      <c r="B47" s="58" t="s">
        <v>4964</v>
      </c>
      <c r="C47" s="57">
        <v>2024</v>
      </c>
      <c r="D47" s="57">
        <v>3457</v>
      </c>
      <c r="E47" s="57" t="s">
        <v>4931</v>
      </c>
      <c r="F47" s="59" t="s">
        <v>4965</v>
      </c>
    </row>
    <row r="48" spans="2:6" x14ac:dyDescent="0.2">
      <c r="B48" s="58" t="s">
        <v>4966</v>
      </c>
      <c r="C48" s="57">
        <v>2023</v>
      </c>
      <c r="D48" s="57">
        <v>5468</v>
      </c>
      <c r="E48" s="57" t="s">
        <v>4931</v>
      </c>
      <c r="F48" s="59" t="s">
        <v>4965</v>
      </c>
    </row>
    <row r="49" spans="2:6" x14ac:dyDescent="0.2">
      <c r="B49" s="60" t="s">
        <v>4967</v>
      </c>
      <c r="C49" s="57">
        <v>2024</v>
      </c>
      <c r="D49" s="57">
        <v>4568</v>
      </c>
      <c r="E49" s="57" t="s">
        <v>4931</v>
      </c>
      <c r="F49" s="59" t="s">
        <v>4968</v>
      </c>
    </row>
    <row r="50" spans="2:6" x14ac:dyDescent="0.2">
      <c r="B50" s="58" t="s">
        <v>4964</v>
      </c>
      <c r="C50" s="57">
        <v>2023</v>
      </c>
      <c r="D50" s="57">
        <v>3659</v>
      </c>
      <c r="E50" s="57" t="s">
        <v>4914</v>
      </c>
      <c r="F50" s="59" t="s">
        <v>4965</v>
      </c>
    </row>
    <row r="51" spans="2:6" x14ac:dyDescent="0.2">
      <c r="B51" s="58" t="s">
        <v>4966</v>
      </c>
      <c r="C51" s="57">
        <v>2023</v>
      </c>
      <c r="D51" s="57">
        <v>9845</v>
      </c>
      <c r="E51" s="57" t="s">
        <v>4914</v>
      </c>
      <c r="F51" s="59" t="s">
        <v>4965</v>
      </c>
    </row>
    <row r="52" spans="2:6" x14ac:dyDescent="0.2">
      <c r="B52" s="58" t="s">
        <v>4966</v>
      </c>
      <c r="C52" s="57">
        <v>2022</v>
      </c>
      <c r="D52" s="57">
        <v>3409</v>
      </c>
      <c r="E52" s="57" t="s">
        <v>4969</v>
      </c>
      <c r="F52" s="59" t="s">
        <v>4965</v>
      </c>
    </row>
    <row r="53" spans="2:6" x14ac:dyDescent="0.2">
      <c r="B53" s="58" t="s">
        <v>4970</v>
      </c>
      <c r="C53" s="57">
        <v>2022</v>
      </c>
      <c r="D53" s="57">
        <v>2523</v>
      </c>
      <c r="E53" s="57" t="s">
        <v>4931</v>
      </c>
      <c r="F53" s="59" t="s">
        <v>4968</v>
      </c>
    </row>
    <row r="54" spans="2:6" x14ac:dyDescent="0.2">
      <c r="B54" s="58" t="s">
        <v>4964</v>
      </c>
      <c r="C54" s="57">
        <v>2023</v>
      </c>
      <c r="D54" s="57">
        <v>4368</v>
      </c>
      <c r="E54" s="57" t="s">
        <v>4931</v>
      </c>
      <c r="F54" s="59" t="s">
        <v>4968</v>
      </c>
    </row>
    <row r="55" spans="2:6" x14ac:dyDescent="0.2">
      <c r="B55" s="58" t="s">
        <v>4971</v>
      </c>
      <c r="C55" s="57">
        <v>2023</v>
      </c>
      <c r="D55" s="57">
        <v>5683</v>
      </c>
      <c r="E55" s="57" t="s">
        <v>4914</v>
      </c>
      <c r="F55" s="59" t="s">
        <v>4968</v>
      </c>
    </row>
    <row r="56" spans="2:6" x14ac:dyDescent="0.2">
      <c r="B56" s="58" t="s">
        <v>4964</v>
      </c>
      <c r="C56" s="57">
        <v>2022</v>
      </c>
      <c r="D56" s="57">
        <v>5634</v>
      </c>
      <c r="E56" s="57" t="s">
        <v>4969</v>
      </c>
      <c r="F56" s="59" t="s">
        <v>4968</v>
      </c>
    </row>
    <row r="57" spans="2:6" x14ac:dyDescent="0.2">
      <c r="B57" s="58" t="s">
        <v>4970</v>
      </c>
      <c r="C57" s="57">
        <v>2024</v>
      </c>
      <c r="D57" s="57">
        <v>1435</v>
      </c>
      <c r="E57" s="57" t="s">
        <v>4972</v>
      </c>
      <c r="F57" s="59" t="s">
        <v>4973</v>
      </c>
    </row>
    <row r="58" spans="2:6" x14ac:dyDescent="0.2">
      <c r="B58" s="60" t="s">
        <v>4967</v>
      </c>
      <c r="C58" s="57">
        <v>2024</v>
      </c>
      <c r="D58" s="57">
        <v>4568</v>
      </c>
      <c r="E58" s="57" t="s">
        <v>4972</v>
      </c>
      <c r="F58" s="59" t="s">
        <v>4973</v>
      </c>
    </row>
    <row r="59" spans="2:6" x14ac:dyDescent="0.2">
      <c r="B59" s="58" t="s">
        <v>4971</v>
      </c>
      <c r="C59" s="57">
        <v>2023</v>
      </c>
      <c r="D59" s="57">
        <v>5679</v>
      </c>
      <c r="E59" s="57" t="s">
        <v>4972</v>
      </c>
      <c r="F59" s="59" t="s">
        <v>4973</v>
      </c>
    </row>
    <row r="60" spans="2:6" x14ac:dyDescent="0.2">
      <c r="B60" s="58" t="s">
        <v>4964</v>
      </c>
      <c r="C60" s="57">
        <v>2022</v>
      </c>
      <c r="D60" s="57">
        <v>6780</v>
      </c>
      <c r="E60" s="57" t="s">
        <v>4972</v>
      </c>
      <c r="F60" s="59" t="s">
        <v>4973</v>
      </c>
    </row>
    <row r="61" spans="2:6" x14ac:dyDescent="0.2">
      <c r="B61" s="60" t="s">
        <v>4974</v>
      </c>
      <c r="C61" s="57">
        <v>2022</v>
      </c>
      <c r="D61" s="57">
        <v>3984</v>
      </c>
      <c r="E61" s="57" t="s">
        <v>4969</v>
      </c>
      <c r="F61" s="59" t="s">
        <v>4973</v>
      </c>
    </row>
    <row r="62" spans="2:6" x14ac:dyDescent="0.2">
      <c r="B62" s="60" t="s">
        <v>4974</v>
      </c>
      <c r="C62" s="57">
        <v>2023</v>
      </c>
      <c r="D62" s="57">
        <v>3245</v>
      </c>
      <c r="E62" s="57" t="s">
        <v>4972</v>
      </c>
      <c r="F62" s="59" t="s">
        <v>4975</v>
      </c>
    </row>
    <row r="63" spans="2:6" x14ac:dyDescent="0.2">
      <c r="B63" s="58" t="s">
        <v>4970</v>
      </c>
      <c r="C63" s="57">
        <v>2024</v>
      </c>
      <c r="D63" s="57">
        <v>3486</v>
      </c>
      <c r="E63" s="57" t="s">
        <v>4972</v>
      </c>
      <c r="F63" s="59" t="s">
        <v>4975</v>
      </c>
    </row>
    <row r="64" spans="2:6" x14ac:dyDescent="0.2">
      <c r="B64" s="58" t="s">
        <v>4966</v>
      </c>
      <c r="C64" s="57">
        <v>2022</v>
      </c>
      <c r="D64" s="57">
        <v>2397</v>
      </c>
      <c r="E64" s="57" t="s">
        <v>4972</v>
      </c>
      <c r="F64" s="59" t="s">
        <v>4975</v>
      </c>
    </row>
    <row r="65" spans="2:6" x14ac:dyDescent="0.2">
      <c r="B65" s="58" t="s">
        <v>4970</v>
      </c>
      <c r="C65" s="57">
        <v>2023</v>
      </c>
      <c r="D65" s="57">
        <v>3498</v>
      </c>
      <c r="E65" s="57" t="s">
        <v>4914</v>
      </c>
      <c r="F65" s="59" t="s">
        <v>4975</v>
      </c>
    </row>
    <row r="66" spans="2:6" x14ac:dyDescent="0.2">
      <c r="B66" s="58" t="s">
        <v>4970</v>
      </c>
      <c r="C66" s="57">
        <v>2022</v>
      </c>
      <c r="D66" s="57">
        <v>2389</v>
      </c>
      <c r="E66" s="57" t="s">
        <v>4969</v>
      </c>
      <c r="F66" s="59" t="s">
        <v>4975</v>
      </c>
    </row>
    <row r="67" spans="2:6" x14ac:dyDescent="0.2">
      <c r="B67" s="58" t="s">
        <v>4964</v>
      </c>
      <c r="C67" s="57">
        <v>2022</v>
      </c>
      <c r="D67" s="57">
        <v>6893</v>
      </c>
      <c r="E67" s="57" t="s">
        <v>4931</v>
      </c>
      <c r="F67" s="59" t="s">
        <v>4965</v>
      </c>
    </row>
    <row r="68" spans="2:6" x14ac:dyDescent="0.2">
      <c r="B68" s="58" t="s">
        <v>4964</v>
      </c>
      <c r="C68" s="57">
        <v>2024</v>
      </c>
      <c r="D68" s="57">
        <v>3457</v>
      </c>
      <c r="E68" s="57" t="s">
        <v>4931</v>
      </c>
      <c r="F68" s="59" t="s">
        <v>4965</v>
      </c>
    </row>
    <row r="69" spans="2:6" x14ac:dyDescent="0.2">
      <c r="B69" s="58" t="s">
        <v>4966</v>
      </c>
      <c r="C69" s="57">
        <v>2023</v>
      </c>
      <c r="D69" s="57">
        <v>5468</v>
      </c>
      <c r="E69" s="57" t="s">
        <v>4931</v>
      </c>
      <c r="F69" s="59" t="s">
        <v>4965</v>
      </c>
    </row>
    <row r="70" spans="2:6" x14ac:dyDescent="0.2">
      <c r="B70" s="60" t="s">
        <v>4967</v>
      </c>
      <c r="C70" s="57">
        <v>2024</v>
      </c>
      <c r="D70" s="57">
        <v>4568</v>
      </c>
      <c r="E70" s="57" t="s">
        <v>4931</v>
      </c>
      <c r="F70" s="59" t="s">
        <v>4968</v>
      </c>
    </row>
    <row r="71" spans="2:6" x14ac:dyDescent="0.2">
      <c r="B71" s="58" t="s">
        <v>4964</v>
      </c>
      <c r="C71" s="57">
        <v>2023</v>
      </c>
      <c r="D71" s="57">
        <v>3659</v>
      </c>
      <c r="E71" s="57" t="s">
        <v>4914</v>
      </c>
      <c r="F71" s="59" t="s">
        <v>4965</v>
      </c>
    </row>
    <row r="72" spans="2:6" x14ac:dyDescent="0.2">
      <c r="B72" s="58" t="s">
        <v>4966</v>
      </c>
      <c r="C72" s="57">
        <v>2023</v>
      </c>
      <c r="D72" s="57">
        <v>9845</v>
      </c>
      <c r="E72" s="57" t="s">
        <v>4914</v>
      </c>
      <c r="F72" s="59" t="s">
        <v>4965</v>
      </c>
    </row>
    <row r="73" spans="2:6" x14ac:dyDescent="0.2">
      <c r="B73" s="58" t="s">
        <v>4966</v>
      </c>
      <c r="C73" s="57">
        <v>2022</v>
      </c>
      <c r="D73" s="57">
        <v>3409</v>
      </c>
      <c r="E73" s="57" t="s">
        <v>4969</v>
      </c>
      <c r="F73" s="59" t="s">
        <v>4965</v>
      </c>
    </row>
    <row r="74" spans="2:6" x14ac:dyDescent="0.2">
      <c r="B74" s="58" t="s">
        <v>4970</v>
      </c>
      <c r="C74" s="57">
        <v>2022</v>
      </c>
      <c r="D74" s="57">
        <v>2523</v>
      </c>
      <c r="E74" s="57" t="s">
        <v>4931</v>
      </c>
      <c r="F74" s="59" t="s">
        <v>4968</v>
      </c>
    </row>
    <row r="75" spans="2:6" x14ac:dyDescent="0.2">
      <c r="B75" s="58" t="s">
        <v>4964</v>
      </c>
      <c r="C75" s="57">
        <v>2023</v>
      </c>
      <c r="D75" s="57">
        <v>4368</v>
      </c>
      <c r="E75" s="57" t="s">
        <v>4931</v>
      </c>
      <c r="F75" s="59" t="s">
        <v>4968</v>
      </c>
    </row>
    <row r="76" spans="2:6" x14ac:dyDescent="0.2">
      <c r="B76" s="58" t="s">
        <v>4971</v>
      </c>
      <c r="C76" s="57">
        <v>2023</v>
      </c>
      <c r="D76" s="57">
        <v>5683</v>
      </c>
      <c r="E76" s="57" t="s">
        <v>4914</v>
      </c>
      <c r="F76" s="59" t="s">
        <v>4968</v>
      </c>
    </row>
    <row r="77" spans="2:6" x14ac:dyDescent="0.2">
      <c r="B77" s="58" t="s">
        <v>4964</v>
      </c>
      <c r="C77" s="57">
        <v>2022</v>
      </c>
      <c r="D77" s="57">
        <v>5634</v>
      </c>
      <c r="E77" s="57" t="s">
        <v>4969</v>
      </c>
      <c r="F77" s="59" t="s">
        <v>4968</v>
      </c>
    </row>
    <row r="78" spans="2:6" x14ac:dyDescent="0.2">
      <c r="B78" s="58" t="s">
        <v>4970</v>
      </c>
      <c r="C78" s="57">
        <v>2024</v>
      </c>
      <c r="D78" s="57">
        <v>1435</v>
      </c>
      <c r="E78" s="57" t="s">
        <v>4972</v>
      </c>
      <c r="F78" s="59" t="s">
        <v>4973</v>
      </c>
    </row>
    <row r="79" spans="2:6" x14ac:dyDescent="0.2">
      <c r="B79" s="60" t="s">
        <v>4967</v>
      </c>
      <c r="C79" s="57">
        <v>2024</v>
      </c>
      <c r="D79" s="57">
        <v>4568</v>
      </c>
      <c r="E79" s="57" t="s">
        <v>4972</v>
      </c>
      <c r="F79" s="59" t="s">
        <v>4973</v>
      </c>
    </row>
    <row r="80" spans="2:6" x14ac:dyDescent="0.2">
      <c r="B80" s="58" t="s">
        <v>4971</v>
      </c>
      <c r="C80" s="57">
        <v>2023</v>
      </c>
      <c r="D80" s="57">
        <v>5679</v>
      </c>
      <c r="E80" s="57" t="s">
        <v>4972</v>
      </c>
      <c r="F80" s="59" t="s">
        <v>4973</v>
      </c>
    </row>
    <row r="81" spans="2:6" x14ac:dyDescent="0.2">
      <c r="B81" s="58" t="s">
        <v>4964</v>
      </c>
      <c r="C81" s="57">
        <v>2022</v>
      </c>
      <c r="D81" s="57">
        <v>6780</v>
      </c>
      <c r="E81" s="57" t="s">
        <v>4972</v>
      </c>
      <c r="F81" s="59" t="s">
        <v>4973</v>
      </c>
    </row>
    <row r="82" spans="2:6" x14ac:dyDescent="0.2">
      <c r="B82" s="60" t="s">
        <v>4974</v>
      </c>
      <c r="C82" s="57">
        <v>2022</v>
      </c>
      <c r="D82" s="57">
        <v>3984</v>
      </c>
      <c r="E82" s="57" t="s">
        <v>4969</v>
      </c>
      <c r="F82" s="59" t="s">
        <v>4973</v>
      </c>
    </row>
    <row r="83" spans="2:6" x14ac:dyDescent="0.2">
      <c r="B83" s="60" t="s">
        <v>4974</v>
      </c>
      <c r="C83" s="57">
        <v>2023</v>
      </c>
      <c r="D83" s="57">
        <v>3245</v>
      </c>
      <c r="E83" s="57" t="s">
        <v>4972</v>
      </c>
      <c r="F83" s="59" t="s">
        <v>4975</v>
      </c>
    </row>
    <row r="84" spans="2:6" x14ac:dyDescent="0.2">
      <c r="B84" s="58" t="s">
        <v>4970</v>
      </c>
      <c r="C84" s="57">
        <v>2024</v>
      </c>
      <c r="D84" s="57">
        <v>3486</v>
      </c>
      <c r="E84" s="57" t="s">
        <v>4972</v>
      </c>
      <c r="F84" s="59" t="s">
        <v>4975</v>
      </c>
    </row>
    <row r="85" spans="2:6" x14ac:dyDescent="0.2">
      <c r="B85" s="58" t="s">
        <v>4966</v>
      </c>
      <c r="C85" s="57">
        <v>2022</v>
      </c>
      <c r="D85" s="57">
        <v>2397</v>
      </c>
      <c r="E85" s="57" t="s">
        <v>4972</v>
      </c>
      <c r="F85" s="59" t="s">
        <v>4975</v>
      </c>
    </row>
    <row r="86" spans="2:6" x14ac:dyDescent="0.2">
      <c r="B86" s="58" t="s">
        <v>4970</v>
      </c>
      <c r="C86" s="57">
        <v>2023</v>
      </c>
      <c r="D86" s="57">
        <v>3498</v>
      </c>
      <c r="E86" s="57" t="s">
        <v>4914</v>
      </c>
      <c r="F86" s="59" t="s">
        <v>4975</v>
      </c>
    </row>
    <row r="87" spans="2:6" x14ac:dyDescent="0.2">
      <c r="B87" s="58" t="s">
        <v>4970</v>
      </c>
      <c r="C87" s="57">
        <v>2022</v>
      </c>
      <c r="D87" s="57">
        <v>2389</v>
      </c>
      <c r="E87" s="57" t="s">
        <v>4969</v>
      </c>
      <c r="F87" s="59" t="s">
        <v>4975</v>
      </c>
    </row>
    <row r="88" spans="2:6" x14ac:dyDescent="0.2">
      <c r="B88" s="58" t="s">
        <v>4964</v>
      </c>
      <c r="C88" s="57">
        <v>2022</v>
      </c>
      <c r="D88" s="57">
        <v>6893</v>
      </c>
      <c r="E88" s="57" t="s">
        <v>4931</v>
      </c>
      <c r="F88" s="59" t="s">
        <v>4965</v>
      </c>
    </row>
    <row r="89" spans="2:6" ht="13.5" thickBot="1" x14ac:dyDescent="0.25">
      <c r="B89" s="61" t="s">
        <v>4964</v>
      </c>
      <c r="C89" s="62">
        <v>2022</v>
      </c>
      <c r="D89" s="62">
        <v>4589</v>
      </c>
      <c r="E89" s="62" t="s">
        <v>4972</v>
      </c>
      <c r="F89" s="63" t="s">
        <v>4975</v>
      </c>
    </row>
  </sheetData>
  <printOptions gridLines="1" gridLinesSet="0"/>
  <pageMargins left="0.75" right="0.75" top="1" bottom="1" header="0.5" footer="0.5"/>
  <pageSetup orientation="portrait" verticalDpi="0"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C968D-3F4F-4C90-ABA7-EEA822BB19B4}">
  <dimension ref="C1:D3"/>
  <sheetViews>
    <sheetView workbookViewId="0">
      <selection activeCell="C3" sqref="C3"/>
    </sheetView>
  </sheetViews>
  <sheetFormatPr defaultRowHeight="15" x14ac:dyDescent="0.25"/>
  <sheetData>
    <row r="1" spans="3:4" x14ac:dyDescent="0.25">
      <c r="C1" t="s">
        <v>5985</v>
      </c>
      <c r="D1" t="s">
        <v>5990</v>
      </c>
    </row>
    <row r="2" spans="3:4" x14ac:dyDescent="0.25">
      <c r="C2" t="s">
        <v>6010</v>
      </c>
      <c r="D2">
        <v>51</v>
      </c>
    </row>
    <row r="3" spans="3:4" x14ac:dyDescent="0.25">
      <c r="C3" t="s">
        <v>5989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AEC37-64FB-431C-8914-1C1E6DDCFE0B}">
  <sheetPr>
    <tabColor rgb="FF92D050"/>
  </sheetPr>
  <dimension ref="A1:N246"/>
  <sheetViews>
    <sheetView showGridLines="0" topLeftCell="A124" zoomScale="96" zoomScaleNormal="96" workbookViewId="0">
      <selection activeCell="I187" sqref="I187"/>
    </sheetView>
  </sheetViews>
  <sheetFormatPr defaultColWidth="8.85546875" defaultRowHeight="18" x14ac:dyDescent="0.25"/>
  <cols>
    <col min="1" max="1" width="14.5703125" style="47" bestFit="1" customWidth="1"/>
    <col min="2" max="2" width="15.140625" style="47" customWidth="1"/>
    <col min="3" max="3" width="30.42578125" style="47" bestFit="1" customWidth="1"/>
    <col min="4" max="4" width="21.42578125" style="47" bestFit="1" customWidth="1"/>
    <col min="5" max="6" width="9.85546875" style="47" bestFit="1" customWidth="1"/>
    <col min="7" max="7" width="11.85546875" style="47" bestFit="1" customWidth="1"/>
    <col min="8" max="8" width="8.85546875" style="47" customWidth="1"/>
    <col min="9" max="16384" width="8.85546875" style="47"/>
  </cols>
  <sheetData>
    <row r="1" spans="1:14" x14ac:dyDescent="0.25">
      <c r="C1" s="48"/>
      <c r="D1" s="49"/>
      <c r="E1" s="49"/>
      <c r="F1" s="49"/>
      <c r="G1" s="49"/>
      <c r="H1" s="49"/>
      <c r="I1" s="49"/>
      <c r="J1" s="49"/>
      <c r="K1" s="49"/>
      <c r="L1" s="49"/>
      <c r="M1" s="49"/>
      <c r="N1" s="49"/>
    </row>
    <row r="3" spans="1:14" x14ac:dyDescent="0.25">
      <c r="A3" s="50" t="s">
        <v>4905</v>
      </c>
      <c r="B3" s="50" t="s">
        <v>4906</v>
      </c>
      <c r="C3" s="50" t="s">
        <v>4907</v>
      </c>
      <c r="D3" s="50" t="s">
        <v>4908</v>
      </c>
      <c r="E3" s="50" t="s">
        <v>4909</v>
      </c>
      <c r="F3" s="50" t="s">
        <v>4910</v>
      </c>
      <c r="K3" s="51" t="s">
        <v>4911</v>
      </c>
    </row>
    <row r="4" spans="1:14" x14ac:dyDescent="0.25">
      <c r="A4" s="50"/>
      <c r="B4" s="50"/>
      <c r="C4" s="50"/>
      <c r="D4" s="50"/>
      <c r="E4" s="50"/>
      <c r="F4" s="50"/>
      <c r="K4" s="51" t="s">
        <v>4912</v>
      </c>
    </row>
    <row r="5" spans="1:14" x14ac:dyDescent="0.25">
      <c r="A5" s="52" t="s">
        <v>4913</v>
      </c>
      <c r="B5" s="52" t="s">
        <v>4914</v>
      </c>
      <c r="C5" s="52" t="s">
        <v>4915</v>
      </c>
      <c r="D5" s="52" t="s">
        <v>4916</v>
      </c>
      <c r="E5" s="52" t="s">
        <v>4917</v>
      </c>
      <c r="F5" s="52">
        <v>90210</v>
      </c>
      <c r="K5" s="51" t="s">
        <v>4918</v>
      </c>
    </row>
    <row r="6" spans="1:14" x14ac:dyDescent="0.25">
      <c r="A6" s="52" t="s">
        <v>4919</v>
      </c>
      <c r="B6" s="52" t="s">
        <v>4920</v>
      </c>
      <c r="C6" s="52" t="s">
        <v>4921</v>
      </c>
      <c r="D6" s="52" t="s">
        <v>4922</v>
      </c>
      <c r="E6" s="52" t="s">
        <v>4917</v>
      </c>
      <c r="F6" s="52">
        <v>91007</v>
      </c>
      <c r="K6" s="51" t="s">
        <v>4923</v>
      </c>
    </row>
    <row r="7" spans="1:14" x14ac:dyDescent="0.25">
      <c r="A7" s="52"/>
      <c r="B7" s="52"/>
      <c r="C7" s="52"/>
      <c r="D7" s="52"/>
      <c r="E7" s="52"/>
      <c r="F7" s="52"/>
      <c r="K7" s="51" t="s">
        <v>4924</v>
      </c>
    </row>
    <row r="8" spans="1:14" x14ac:dyDescent="0.25">
      <c r="A8" s="52" t="s">
        <v>4925</v>
      </c>
      <c r="B8" s="52" t="s">
        <v>4926</v>
      </c>
      <c r="C8" s="52" t="s">
        <v>4927</v>
      </c>
      <c r="D8" s="52" t="s">
        <v>4928</v>
      </c>
      <c r="E8" s="52" t="s">
        <v>4917</v>
      </c>
      <c r="F8" s="52">
        <v>91005</v>
      </c>
      <c r="K8" s="51" t="s">
        <v>4929</v>
      </c>
    </row>
    <row r="9" spans="1:14" x14ac:dyDescent="0.25">
      <c r="A9" s="52" t="s">
        <v>4930</v>
      </c>
      <c r="B9" s="52" t="s">
        <v>4931</v>
      </c>
      <c r="C9" s="52" t="s">
        <v>4932</v>
      </c>
      <c r="D9" s="52" t="s">
        <v>4933</v>
      </c>
      <c r="E9" s="52" t="s">
        <v>4917</v>
      </c>
      <c r="F9" s="52">
        <v>90275</v>
      </c>
      <c r="K9" s="51" t="s">
        <v>4912</v>
      </c>
    </row>
    <row r="10" spans="1:14" x14ac:dyDescent="0.25">
      <c r="A10" s="52" t="s">
        <v>4934</v>
      </c>
      <c r="B10" s="52" t="s">
        <v>4935</v>
      </c>
      <c r="C10" s="52" t="s">
        <v>4936</v>
      </c>
      <c r="D10" s="52" t="s">
        <v>4937</v>
      </c>
      <c r="E10" s="52" t="s">
        <v>4917</v>
      </c>
      <c r="F10" s="52">
        <v>90274</v>
      </c>
      <c r="K10" s="51" t="s">
        <v>4938</v>
      </c>
    </row>
    <row r="11" spans="1:14" x14ac:dyDescent="0.25">
      <c r="A11" s="52"/>
      <c r="B11" s="52"/>
      <c r="C11" s="52"/>
      <c r="D11" s="52"/>
      <c r="E11" s="52"/>
      <c r="F11" s="52"/>
      <c r="K11" s="51" t="s">
        <v>4939</v>
      </c>
    </row>
    <row r="12" spans="1:14" x14ac:dyDescent="0.25">
      <c r="A12" s="52" t="s">
        <v>4940</v>
      </c>
      <c r="B12" s="52" t="s">
        <v>4941</v>
      </c>
      <c r="C12" s="52" t="s">
        <v>4942</v>
      </c>
      <c r="D12" s="52" t="s">
        <v>4943</v>
      </c>
      <c r="E12" s="52" t="s">
        <v>4917</v>
      </c>
      <c r="F12" s="52">
        <v>90277</v>
      </c>
      <c r="K12" s="51" t="s">
        <v>4944</v>
      </c>
    </row>
    <row r="13" spans="1:14" x14ac:dyDescent="0.25">
      <c r="A13" s="52"/>
      <c r="B13" s="52"/>
      <c r="C13" s="52"/>
      <c r="D13" s="52"/>
      <c r="E13" s="52"/>
      <c r="F13" s="52"/>
      <c r="H13" s="53"/>
    </row>
    <row r="14" spans="1:14" x14ac:dyDescent="0.25">
      <c r="A14" s="52" t="s">
        <v>4940</v>
      </c>
      <c r="B14" s="52" t="s">
        <v>4945</v>
      </c>
      <c r="C14" s="52" t="s">
        <v>4946</v>
      </c>
      <c r="D14" s="52" t="s">
        <v>4947</v>
      </c>
      <c r="E14" s="52" t="s">
        <v>4917</v>
      </c>
      <c r="F14" s="52">
        <v>90254</v>
      </c>
    </row>
    <row r="15" spans="1:14" x14ac:dyDescent="0.25">
      <c r="A15" s="52" t="s">
        <v>4948</v>
      </c>
      <c r="B15" s="52" t="s">
        <v>4949</v>
      </c>
      <c r="C15" s="52" t="s">
        <v>4950</v>
      </c>
      <c r="D15" s="52" t="s">
        <v>4951</v>
      </c>
      <c r="E15" s="52" t="s">
        <v>4917</v>
      </c>
      <c r="F15" s="52">
        <v>90255</v>
      </c>
    </row>
    <row r="17" spans="1:6" x14ac:dyDescent="0.25">
      <c r="A17" s="52" t="s">
        <v>4952</v>
      </c>
      <c r="B17" s="52" t="s">
        <v>4953</v>
      </c>
      <c r="C17" s="52" t="s">
        <v>4915</v>
      </c>
      <c r="D17" s="52" t="s">
        <v>4916</v>
      </c>
      <c r="E17" s="52" t="s">
        <v>4917</v>
      </c>
      <c r="F17" s="52">
        <v>90210</v>
      </c>
    </row>
    <row r="18" spans="1:6" x14ac:dyDescent="0.25">
      <c r="A18" s="52"/>
      <c r="B18" s="52"/>
      <c r="C18" s="52"/>
      <c r="D18" s="52"/>
      <c r="E18" s="52"/>
      <c r="F18" s="52"/>
    </row>
    <row r="19" spans="1:6" x14ac:dyDescent="0.25">
      <c r="A19" s="52"/>
      <c r="B19" s="52"/>
      <c r="C19" s="52"/>
      <c r="D19" s="52"/>
      <c r="E19" s="52"/>
      <c r="F19" s="52"/>
    </row>
    <row r="20" spans="1:6" x14ac:dyDescent="0.25">
      <c r="A20" s="52"/>
      <c r="B20" s="52"/>
      <c r="C20" s="52"/>
      <c r="D20" s="52"/>
      <c r="E20" s="52"/>
      <c r="F20" s="52"/>
    </row>
    <row r="21" spans="1:6" x14ac:dyDescent="0.25">
      <c r="A21" s="52" t="s">
        <v>4954</v>
      </c>
      <c r="B21" s="52" t="s">
        <v>4955</v>
      </c>
      <c r="C21" s="52" t="s">
        <v>4921</v>
      </c>
      <c r="D21" s="52" t="s">
        <v>4922</v>
      </c>
      <c r="E21" s="52" t="s">
        <v>4917</v>
      </c>
      <c r="F21" s="52">
        <v>91007</v>
      </c>
    </row>
    <row r="22" spans="1:6" x14ac:dyDescent="0.25">
      <c r="A22" s="52"/>
      <c r="B22" s="52"/>
      <c r="C22" s="52"/>
      <c r="D22" s="52"/>
      <c r="E22" s="52"/>
      <c r="F22" s="52"/>
    </row>
    <row r="23" spans="1:6" x14ac:dyDescent="0.25">
      <c r="A23" s="52" t="s">
        <v>4956</v>
      </c>
      <c r="B23" s="52" t="s">
        <v>4926</v>
      </c>
      <c r="C23" s="52" t="s">
        <v>4927</v>
      </c>
      <c r="D23" s="52" t="s">
        <v>4928</v>
      </c>
      <c r="E23" s="52" t="s">
        <v>4917</v>
      </c>
      <c r="F23" s="52">
        <v>91005</v>
      </c>
    </row>
    <row r="24" spans="1:6" x14ac:dyDescent="0.25">
      <c r="A24" s="52"/>
      <c r="B24" s="52"/>
      <c r="C24" s="52"/>
      <c r="D24" s="52"/>
      <c r="E24" s="52"/>
      <c r="F24" s="52"/>
    </row>
    <row r="25" spans="1:6" x14ac:dyDescent="0.25">
      <c r="A25" s="52"/>
      <c r="B25" s="52"/>
      <c r="C25" s="52"/>
      <c r="D25" s="52"/>
      <c r="E25" s="52"/>
      <c r="F25" s="52"/>
    </row>
    <row r="26" spans="1:6" x14ac:dyDescent="0.25">
      <c r="A26" s="52"/>
      <c r="B26" s="52"/>
      <c r="C26" s="52"/>
      <c r="D26" s="52"/>
      <c r="E26" s="52"/>
      <c r="F26" s="52"/>
    </row>
    <row r="27" spans="1:6" x14ac:dyDescent="0.25">
      <c r="A27" s="52"/>
      <c r="B27" s="52"/>
      <c r="C27" s="52"/>
      <c r="D27" s="52"/>
      <c r="E27" s="52"/>
      <c r="F27" s="52"/>
    </row>
    <row r="28" spans="1:6" x14ac:dyDescent="0.25">
      <c r="A28" s="52"/>
      <c r="B28" s="52"/>
      <c r="C28" s="52"/>
      <c r="D28" s="52"/>
      <c r="E28" s="52"/>
      <c r="F28" s="52"/>
    </row>
    <row r="29" spans="1:6" x14ac:dyDescent="0.25">
      <c r="A29" s="52"/>
      <c r="B29" s="52"/>
      <c r="C29" s="52"/>
      <c r="D29" s="52"/>
      <c r="E29" s="52"/>
      <c r="F29" s="52"/>
    </row>
    <row r="30" spans="1:6" x14ac:dyDescent="0.25">
      <c r="A30" s="52" t="s">
        <v>4913</v>
      </c>
      <c r="B30" s="52" t="s">
        <v>4931</v>
      </c>
      <c r="C30" s="52" t="s">
        <v>4932</v>
      </c>
      <c r="D30" s="52" t="s">
        <v>4933</v>
      </c>
      <c r="E30" s="52" t="s">
        <v>4917</v>
      </c>
      <c r="F30" s="52">
        <v>90275</v>
      </c>
    </row>
    <row r="31" spans="1:6" x14ac:dyDescent="0.25">
      <c r="A31" s="52" t="s">
        <v>4948</v>
      </c>
      <c r="B31" s="52" t="s">
        <v>4935</v>
      </c>
      <c r="C31" s="52" t="s">
        <v>4936</v>
      </c>
      <c r="D31" s="52" t="s">
        <v>4937</v>
      </c>
      <c r="E31" s="52" t="s">
        <v>4917</v>
      </c>
      <c r="F31" s="52">
        <v>90274</v>
      </c>
    </row>
    <row r="33" spans="1:6" x14ac:dyDescent="0.25">
      <c r="A33" s="52" t="s">
        <v>4952</v>
      </c>
      <c r="B33" s="52" t="s">
        <v>4941</v>
      </c>
      <c r="C33" s="52" t="s">
        <v>4942</v>
      </c>
      <c r="D33" s="52" t="s">
        <v>4943</v>
      </c>
      <c r="E33" s="52" t="s">
        <v>4917</v>
      </c>
      <c r="F33" s="52">
        <v>90277</v>
      </c>
    </row>
    <row r="34" spans="1:6" x14ac:dyDescent="0.25">
      <c r="A34" s="52"/>
      <c r="B34" s="52"/>
      <c r="C34" s="52"/>
      <c r="D34" s="52"/>
      <c r="E34" s="52"/>
      <c r="F34" s="52"/>
    </row>
    <row r="35" spans="1:6" x14ac:dyDescent="0.25">
      <c r="A35" s="52"/>
      <c r="B35" s="52"/>
      <c r="C35" s="52"/>
      <c r="D35" s="52"/>
      <c r="E35" s="52"/>
      <c r="F35" s="52"/>
    </row>
    <row r="36" spans="1:6" x14ac:dyDescent="0.25">
      <c r="A36" s="52"/>
      <c r="B36" s="52"/>
      <c r="C36" s="52"/>
      <c r="D36" s="52"/>
      <c r="E36" s="52"/>
      <c r="F36" s="52"/>
    </row>
    <row r="37" spans="1:6" x14ac:dyDescent="0.25">
      <c r="A37" s="52"/>
      <c r="B37" s="52"/>
      <c r="C37" s="52"/>
      <c r="D37" s="52"/>
      <c r="E37" s="52"/>
      <c r="F37" s="52"/>
    </row>
    <row r="38" spans="1:6" x14ac:dyDescent="0.25">
      <c r="A38" s="52"/>
      <c r="B38" s="52"/>
      <c r="C38" s="52"/>
      <c r="D38" s="52"/>
      <c r="E38" s="52"/>
      <c r="F38" s="52"/>
    </row>
    <row r="39" spans="1:6" x14ac:dyDescent="0.25">
      <c r="A39" s="52" t="s">
        <v>4957</v>
      </c>
      <c r="B39" s="52" t="s">
        <v>4945</v>
      </c>
      <c r="C39" s="52" t="s">
        <v>4946</v>
      </c>
      <c r="D39" s="52" t="s">
        <v>4947</v>
      </c>
      <c r="E39" s="52" t="s">
        <v>4917</v>
      </c>
      <c r="F39" s="52">
        <v>90254</v>
      </c>
    </row>
    <row r="40" spans="1:6" x14ac:dyDescent="0.25">
      <c r="A40" s="52" t="s">
        <v>4958</v>
      </c>
      <c r="B40" s="52" t="s">
        <v>4949</v>
      </c>
      <c r="C40" s="52" t="s">
        <v>4950</v>
      </c>
      <c r="D40" s="52" t="s">
        <v>4951</v>
      </c>
      <c r="E40" s="52" t="s">
        <v>4917</v>
      </c>
      <c r="F40" s="52">
        <v>90255</v>
      </c>
    </row>
    <row r="43" spans="1:6" x14ac:dyDescent="0.25">
      <c r="A43" s="52" t="s">
        <v>4913</v>
      </c>
      <c r="B43" s="52" t="s">
        <v>4914</v>
      </c>
      <c r="C43" s="52" t="s">
        <v>4915</v>
      </c>
      <c r="D43" s="52" t="s">
        <v>4916</v>
      </c>
      <c r="E43" s="52" t="s">
        <v>4917</v>
      </c>
      <c r="F43" s="52">
        <v>90210</v>
      </c>
    </row>
    <row r="44" spans="1:6" x14ac:dyDescent="0.25">
      <c r="A44" s="52" t="s">
        <v>4919</v>
      </c>
      <c r="B44" s="52" t="s">
        <v>4920</v>
      </c>
      <c r="C44" s="52" t="s">
        <v>4921</v>
      </c>
      <c r="D44" s="52" t="s">
        <v>4922</v>
      </c>
      <c r="E44" s="52" t="s">
        <v>4917</v>
      </c>
      <c r="F44" s="52">
        <v>91007</v>
      </c>
    </row>
    <row r="45" spans="1:6" x14ac:dyDescent="0.25">
      <c r="A45" s="52"/>
      <c r="B45" s="52"/>
      <c r="C45" s="52"/>
      <c r="D45" s="52"/>
      <c r="E45" s="52"/>
      <c r="F45" s="52"/>
    </row>
    <row r="46" spans="1:6" x14ac:dyDescent="0.25">
      <c r="A46" s="52" t="s">
        <v>4925</v>
      </c>
      <c r="B46" s="52" t="s">
        <v>4926</v>
      </c>
      <c r="C46" s="52" t="s">
        <v>4927</v>
      </c>
      <c r="D46" s="52" t="s">
        <v>4928</v>
      </c>
      <c r="E46" s="52" t="s">
        <v>4917</v>
      </c>
      <c r="F46" s="52">
        <v>91005</v>
      </c>
    </row>
    <row r="47" spans="1:6" x14ac:dyDescent="0.25">
      <c r="A47" s="52" t="s">
        <v>4930</v>
      </c>
      <c r="B47" s="52" t="s">
        <v>4931</v>
      </c>
      <c r="C47" s="52" t="s">
        <v>4932</v>
      </c>
      <c r="D47" s="52" t="s">
        <v>4933</v>
      </c>
      <c r="E47" s="52" t="s">
        <v>4917</v>
      </c>
      <c r="F47" s="52">
        <v>90275</v>
      </c>
    </row>
    <row r="48" spans="1:6" x14ac:dyDescent="0.25">
      <c r="A48" s="52" t="s">
        <v>4934</v>
      </c>
      <c r="B48" s="52" t="s">
        <v>4935</v>
      </c>
      <c r="C48" s="52" t="s">
        <v>4936</v>
      </c>
      <c r="D48" s="52" t="s">
        <v>4937</v>
      </c>
      <c r="E48" s="52" t="s">
        <v>4917</v>
      </c>
      <c r="F48" s="52">
        <v>90274</v>
      </c>
    </row>
    <row r="49" spans="1:6" x14ac:dyDescent="0.25">
      <c r="A49" s="52"/>
      <c r="B49" s="52"/>
      <c r="C49" s="52"/>
      <c r="D49" s="52"/>
      <c r="E49" s="52"/>
      <c r="F49" s="52"/>
    </row>
    <row r="50" spans="1:6" x14ac:dyDescent="0.25">
      <c r="A50" s="52" t="s">
        <v>4940</v>
      </c>
      <c r="B50" s="52" t="s">
        <v>4941</v>
      </c>
      <c r="C50" s="52" t="s">
        <v>4942</v>
      </c>
      <c r="D50" s="52" t="s">
        <v>4943</v>
      </c>
      <c r="E50" s="52" t="s">
        <v>4917</v>
      </c>
      <c r="F50" s="52">
        <v>90277</v>
      </c>
    </row>
    <row r="51" spans="1:6" x14ac:dyDescent="0.25">
      <c r="A51" s="52"/>
      <c r="B51" s="52"/>
      <c r="C51" s="52"/>
      <c r="D51" s="52"/>
      <c r="E51" s="52"/>
      <c r="F51" s="52"/>
    </row>
    <row r="52" spans="1:6" x14ac:dyDescent="0.25">
      <c r="A52" s="52" t="s">
        <v>4940</v>
      </c>
      <c r="B52" s="52" t="s">
        <v>4945</v>
      </c>
      <c r="C52" s="52" t="s">
        <v>4946</v>
      </c>
      <c r="D52" s="52" t="s">
        <v>4947</v>
      </c>
      <c r="E52" s="52" t="s">
        <v>4917</v>
      </c>
      <c r="F52" s="52">
        <v>90254</v>
      </c>
    </row>
    <row r="53" spans="1:6" x14ac:dyDescent="0.25">
      <c r="A53" s="52" t="s">
        <v>4948</v>
      </c>
      <c r="B53" s="52" t="s">
        <v>4949</v>
      </c>
      <c r="C53" s="52" t="s">
        <v>4950</v>
      </c>
      <c r="D53" s="52" t="s">
        <v>4951</v>
      </c>
      <c r="E53" s="52" t="s">
        <v>4917</v>
      </c>
      <c r="F53" s="52">
        <v>90255</v>
      </c>
    </row>
    <row r="55" spans="1:6" x14ac:dyDescent="0.25">
      <c r="A55" s="52" t="s">
        <v>4952</v>
      </c>
      <c r="B55" s="52" t="s">
        <v>4953</v>
      </c>
      <c r="C55" s="52" t="s">
        <v>4915</v>
      </c>
      <c r="D55" s="52" t="s">
        <v>4916</v>
      </c>
      <c r="E55" s="52" t="s">
        <v>4917</v>
      </c>
      <c r="F55" s="52">
        <v>90210</v>
      </c>
    </row>
    <row r="56" spans="1:6" x14ac:dyDescent="0.25">
      <c r="A56" s="52"/>
      <c r="B56" s="52"/>
      <c r="C56" s="52"/>
      <c r="D56" s="52"/>
      <c r="E56" s="52"/>
      <c r="F56" s="52"/>
    </row>
    <row r="57" spans="1:6" x14ac:dyDescent="0.25">
      <c r="A57" s="52"/>
      <c r="B57" s="52"/>
      <c r="C57" s="52"/>
      <c r="D57" s="52"/>
      <c r="E57" s="52"/>
      <c r="F57" s="52"/>
    </row>
    <row r="58" spans="1:6" x14ac:dyDescent="0.25">
      <c r="A58" s="52"/>
      <c r="B58" s="52"/>
      <c r="C58" s="52"/>
      <c r="D58" s="52"/>
      <c r="E58" s="52"/>
      <c r="F58" s="52"/>
    </row>
    <row r="59" spans="1:6" x14ac:dyDescent="0.25">
      <c r="A59" s="52" t="s">
        <v>4954</v>
      </c>
      <c r="B59" s="52" t="s">
        <v>4955</v>
      </c>
      <c r="C59" s="52" t="s">
        <v>4921</v>
      </c>
      <c r="D59" s="52" t="s">
        <v>4922</v>
      </c>
      <c r="E59" s="52" t="s">
        <v>4917</v>
      </c>
      <c r="F59" s="52">
        <v>91007</v>
      </c>
    </row>
    <row r="60" spans="1:6" x14ac:dyDescent="0.25">
      <c r="A60" s="52"/>
      <c r="B60" s="52"/>
      <c r="C60" s="52"/>
      <c r="D60" s="52"/>
      <c r="E60" s="52"/>
      <c r="F60" s="52"/>
    </row>
    <row r="61" spans="1:6" x14ac:dyDescent="0.25">
      <c r="A61" s="52" t="s">
        <v>4956</v>
      </c>
      <c r="B61" s="52" t="s">
        <v>4926</v>
      </c>
      <c r="C61" s="52" t="s">
        <v>4927</v>
      </c>
      <c r="D61" s="52" t="s">
        <v>4928</v>
      </c>
      <c r="E61" s="52" t="s">
        <v>4917</v>
      </c>
      <c r="F61" s="52">
        <v>91005</v>
      </c>
    </row>
    <row r="62" spans="1:6" x14ac:dyDescent="0.25">
      <c r="A62" s="52"/>
      <c r="B62" s="52"/>
      <c r="C62" s="52"/>
      <c r="D62" s="52"/>
      <c r="E62" s="52"/>
      <c r="F62" s="52"/>
    </row>
    <row r="63" spans="1:6" x14ac:dyDescent="0.25">
      <c r="A63" s="52"/>
      <c r="B63" s="52"/>
      <c r="C63" s="52"/>
      <c r="D63" s="52"/>
      <c r="E63" s="52"/>
      <c r="F63" s="52"/>
    </row>
    <row r="64" spans="1:6" x14ac:dyDescent="0.25">
      <c r="A64" s="52"/>
      <c r="B64" s="52"/>
      <c r="C64" s="52"/>
      <c r="D64" s="52"/>
      <c r="E64" s="52"/>
      <c r="F64" s="52"/>
    </row>
    <row r="65" spans="1:6" x14ac:dyDescent="0.25">
      <c r="A65" s="52"/>
      <c r="B65" s="52"/>
      <c r="C65" s="52"/>
      <c r="D65" s="52"/>
      <c r="E65" s="52"/>
      <c r="F65" s="52"/>
    </row>
    <row r="66" spans="1:6" x14ac:dyDescent="0.25">
      <c r="A66" s="52"/>
      <c r="B66" s="52"/>
      <c r="C66" s="52"/>
      <c r="D66" s="52"/>
      <c r="E66" s="52"/>
      <c r="F66" s="52"/>
    </row>
    <row r="67" spans="1:6" x14ac:dyDescent="0.25">
      <c r="A67" s="52"/>
      <c r="B67" s="52"/>
      <c r="C67" s="52"/>
      <c r="D67" s="52"/>
      <c r="E67" s="52"/>
      <c r="F67" s="52"/>
    </row>
    <row r="68" spans="1:6" x14ac:dyDescent="0.25">
      <c r="A68" s="52" t="s">
        <v>4913</v>
      </c>
      <c r="B68" s="52" t="s">
        <v>4931</v>
      </c>
      <c r="C68" s="52" t="s">
        <v>4932</v>
      </c>
      <c r="D68" s="52" t="s">
        <v>4933</v>
      </c>
      <c r="E68" s="52" t="s">
        <v>4917</v>
      </c>
      <c r="F68" s="52">
        <v>90275</v>
      </c>
    </row>
    <row r="69" spans="1:6" x14ac:dyDescent="0.25">
      <c r="A69" s="52" t="s">
        <v>4948</v>
      </c>
      <c r="B69" s="52" t="s">
        <v>4935</v>
      </c>
      <c r="C69" s="52" t="s">
        <v>4936</v>
      </c>
      <c r="D69" s="52" t="s">
        <v>4937</v>
      </c>
      <c r="E69" s="52" t="s">
        <v>4917</v>
      </c>
      <c r="F69" s="52">
        <v>90274</v>
      </c>
    </row>
    <row r="71" spans="1:6" x14ac:dyDescent="0.25">
      <c r="A71" s="52" t="s">
        <v>4952</v>
      </c>
      <c r="B71" s="52" t="s">
        <v>4941</v>
      </c>
      <c r="C71" s="52" t="s">
        <v>4942</v>
      </c>
      <c r="D71" s="52" t="s">
        <v>4943</v>
      </c>
      <c r="E71" s="52" t="s">
        <v>4917</v>
      </c>
      <c r="F71" s="52">
        <v>90277</v>
      </c>
    </row>
    <row r="72" spans="1:6" x14ac:dyDescent="0.25">
      <c r="A72" s="52"/>
      <c r="B72" s="52"/>
      <c r="C72" s="52"/>
      <c r="D72" s="52"/>
      <c r="E72" s="52"/>
      <c r="F72" s="52"/>
    </row>
    <row r="73" spans="1:6" x14ac:dyDescent="0.25">
      <c r="A73" s="52"/>
      <c r="B73" s="52"/>
      <c r="C73" s="52"/>
      <c r="D73" s="52"/>
      <c r="E73" s="52"/>
      <c r="F73" s="52"/>
    </row>
    <row r="74" spans="1:6" x14ac:dyDescent="0.25">
      <c r="A74" s="52"/>
      <c r="B74" s="52"/>
      <c r="C74" s="52"/>
      <c r="D74" s="52"/>
      <c r="E74" s="52"/>
      <c r="F74" s="52"/>
    </row>
    <row r="75" spans="1:6" x14ac:dyDescent="0.25">
      <c r="A75" s="52"/>
      <c r="B75" s="52"/>
      <c r="C75" s="52"/>
      <c r="D75" s="52"/>
      <c r="E75" s="52"/>
      <c r="F75" s="52"/>
    </row>
    <row r="76" spans="1:6" x14ac:dyDescent="0.25">
      <c r="A76" s="52"/>
      <c r="B76" s="52"/>
      <c r="C76" s="52"/>
      <c r="D76" s="52"/>
      <c r="E76" s="52"/>
      <c r="F76" s="52"/>
    </row>
    <row r="77" spans="1:6" x14ac:dyDescent="0.25">
      <c r="A77" s="52" t="s">
        <v>4957</v>
      </c>
      <c r="B77" s="52" t="s">
        <v>4945</v>
      </c>
      <c r="C77" s="52" t="s">
        <v>4946</v>
      </c>
      <c r="D77" s="52" t="s">
        <v>4947</v>
      </c>
      <c r="E77" s="52" t="s">
        <v>4917</v>
      </c>
      <c r="F77" s="52">
        <v>90254</v>
      </c>
    </row>
    <row r="78" spans="1:6" x14ac:dyDescent="0.25">
      <c r="A78" s="52" t="s">
        <v>4958</v>
      </c>
      <c r="B78" s="52" t="s">
        <v>4949</v>
      </c>
      <c r="C78" s="52" t="s">
        <v>4950</v>
      </c>
      <c r="D78" s="52" t="s">
        <v>4951</v>
      </c>
      <c r="E78" s="52" t="s">
        <v>4917</v>
      </c>
      <c r="F78" s="52">
        <v>90255</v>
      </c>
    </row>
    <row r="84" spans="1:6" x14ac:dyDescent="0.25">
      <c r="A84" s="52" t="s">
        <v>4913</v>
      </c>
      <c r="B84" s="52" t="s">
        <v>4914</v>
      </c>
      <c r="C84" s="52" t="s">
        <v>4915</v>
      </c>
      <c r="D84" s="52" t="s">
        <v>4916</v>
      </c>
      <c r="E84" s="52" t="s">
        <v>4917</v>
      </c>
      <c r="F84" s="52">
        <v>90210</v>
      </c>
    </row>
    <row r="85" spans="1:6" x14ac:dyDescent="0.25">
      <c r="A85" s="52" t="s">
        <v>4919</v>
      </c>
      <c r="B85" s="52" t="s">
        <v>4920</v>
      </c>
      <c r="C85" s="52" t="s">
        <v>4921</v>
      </c>
      <c r="D85" s="52" t="s">
        <v>4922</v>
      </c>
      <c r="E85" s="52" t="s">
        <v>4917</v>
      </c>
      <c r="F85" s="52">
        <v>91007</v>
      </c>
    </row>
    <row r="86" spans="1:6" x14ac:dyDescent="0.25">
      <c r="A86" s="52"/>
      <c r="B86" s="52"/>
      <c r="C86" s="52"/>
      <c r="D86" s="52"/>
      <c r="E86" s="52"/>
      <c r="F86" s="52"/>
    </row>
    <row r="87" spans="1:6" x14ac:dyDescent="0.25">
      <c r="A87" s="52" t="s">
        <v>4925</v>
      </c>
      <c r="B87" s="52" t="s">
        <v>4926</v>
      </c>
      <c r="C87" s="52" t="s">
        <v>4927</v>
      </c>
      <c r="D87" s="52" t="s">
        <v>4928</v>
      </c>
      <c r="E87" s="52" t="s">
        <v>4917</v>
      </c>
      <c r="F87" s="52">
        <v>91005</v>
      </c>
    </row>
    <row r="88" spans="1:6" x14ac:dyDescent="0.25">
      <c r="A88" s="52" t="s">
        <v>4930</v>
      </c>
      <c r="B88" s="52" t="s">
        <v>4931</v>
      </c>
      <c r="C88" s="52" t="s">
        <v>4932</v>
      </c>
      <c r="D88" s="52" t="s">
        <v>4933</v>
      </c>
      <c r="E88" s="52" t="s">
        <v>4917</v>
      </c>
      <c r="F88" s="52">
        <v>90275</v>
      </c>
    </row>
    <row r="89" spans="1:6" x14ac:dyDescent="0.25">
      <c r="A89" s="52" t="s">
        <v>4934</v>
      </c>
      <c r="B89" s="52" t="s">
        <v>4935</v>
      </c>
      <c r="C89" s="52" t="s">
        <v>4936</v>
      </c>
      <c r="D89" s="52" t="s">
        <v>4937</v>
      </c>
      <c r="E89" s="52" t="s">
        <v>4917</v>
      </c>
      <c r="F89" s="52">
        <v>90274</v>
      </c>
    </row>
    <row r="90" spans="1:6" x14ac:dyDescent="0.25">
      <c r="A90" s="52"/>
      <c r="B90" s="52"/>
      <c r="C90" s="52"/>
      <c r="D90" s="52"/>
      <c r="E90" s="52"/>
      <c r="F90" s="52"/>
    </row>
    <row r="91" spans="1:6" x14ac:dyDescent="0.25">
      <c r="A91" s="52" t="s">
        <v>4940</v>
      </c>
      <c r="B91" s="52" t="s">
        <v>4941</v>
      </c>
      <c r="C91" s="52" t="s">
        <v>4942</v>
      </c>
      <c r="D91" s="52" t="s">
        <v>4943</v>
      </c>
      <c r="E91" s="52" t="s">
        <v>4917</v>
      </c>
      <c r="F91" s="52">
        <v>90277</v>
      </c>
    </row>
    <row r="92" spans="1:6" x14ac:dyDescent="0.25">
      <c r="A92" s="52"/>
      <c r="B92" s="52"/>
      <c r="C92" s="52"/>
      <c r="D92" s="52"/>
      <c r="E92" s="52"/>
      <c r="F92" s="52"/>
    </row>
    <row r="93" spans="1:6" x14ac:dyDescent="0.25">
      <c r="A93" s="52" t="s">
        <v>4940</v>
      </c>
      <c r="B93" s="52" t="s">
        <v>4945</v>
      </c>
      <c r="C93" s="52" t="s">
        <v>4946</v>
      </c>
      <c r="D93" s="52" t="s">
        <v>4947</v>
      </c>
      <c r="E93" s="52" t="s">
        <v>4917</v>
      </c>
      <c r="F93" s="52">
        <v>90254</v>
      </c>
    </row>
    <row r="94" spans="1:6" x14ac:dyDescent="0.25">
      <c r="A94" s="52" t="s">
        <v>4948</v>
      </c>
      <c r="B94" s="52" t="s">
        <v>4949</v>
      </c>
      <c r="C94" s="52" t="s">
        <v>4950</v>
      </c>
      <c r="D94" s="52" t="s">
        <v>4951</v>
      </c>
      <c r="E94" s="52" t="s">
        <v>4917</v>
      </c>
      <c r="F94" s="52">
        <v>90255</v>
      </c>
    </row>
    <row r="96" spans="1:6" x14ac:dyDescent="0.25">
      <c r="A96" s="52" t="s">
        <v>4952</v>
      </c>
      <c r="B96" s="52" t="s">
        <v>4953</v>
      </c>
      <c r="C96" s="52" t="s">
        <v>4915</v>
      </c>
      <c r="D96" s="52" t="s">
        <v>4916</v>
      </c>
      <c r="E96" s="52" t="s">
        <v>4917</v>
      </c>
      <c r="F96" s="52">
        <v>90210</v>
      </c>
    </row>
    <row r="97" spans="1:6" x14ac:dyDescent="0.25">
      <c r="A97" s="52"/>
      <c r="B97" s="52"/>
      <c r="C97" s="52"/>
      <c r="D97" s="52"/>
      <c r="E97" s="52"/>
      <c r="F97" s="52"/>
    </row>
    <row r="98" spans="1:6" x14ac:dyDescent="0.25">
      <c r="A98" s="52"/>
      <c r="B98" s="52"/>
      <c r="C98" s="52"/>
      <c r="D98" s="52"/>
      <c r="E98" s="52"/>
      <c r="F98" s="52"/>
    </row>
    <row r="99" spans="1:6" x14ac:dyDescent="0.25">
      <c r="A99" s="52"/>
      <c r="B99" s="52"/>
      <c r="C99" s="52"/>
      <c r="D99" s="52"/>
      <c r="E99" s="52"/>
      <c r="F99" s="52"/>
    </row>
    <row r="100" spans="1:6" x14ac:dyDescent="0.25">
      <c r="A100" s="52" t="s">
        <v>4954</v>
      </c>
      <c r="B100" s="52" t="s">
        <v>4955</v>
      </c>
      <c r="C100" s="52" t="s">
        <v>4921</v>
      </c>
      <c r="D100" s="52" t="s">
        <v>4922</v>
      </c>
      <c r="E100" s="52" t="s">
        <v>4917</v>
      </c>
      <c r="F100" s="52">
        <v>91007</v>
      </c>
    </row>
    <row r="101" spans="1:6" x14ac:dyDescent="0.25">
      <c r="A101" s="52"/>
      <c r="B101" s="52"/>
      <c r="C101" s="52"/>
      <c r="D101" s="52"/>
      <c r="E101" s="52"/>
      <c r="F101" s="52"/>
    </row>
    <row r="102" spans="1:6" x14ac:dyDescent="0.25">
      <c r="A102" s="52" t="s">
        <v>4956</v>
      </c>
      <c r="B102" s="52" t="s">
        <v>4926</v>
      </c>
      <c r="C102" s="52" t="s">
        <v>4927</v>
      </c>
      <c r="D102" s="52" t="s">
        <v>4928</v>
      </c>
      <c r="E102" s="52" t="s">
        <v>4917</v>
      </c>
      <c r="F102" s="52">
        <v>91005</v>
      </c>
    </row>
    <row r="103" spans="1:6" x14ac:dyDescent="0.25">
      <c r="A103" s="52"/>
      <c r="B103" s="52"/>
      <c r="C103" s="52"/>
      <c r="D103" s="52"/>
      <c r="E103" s="52"/>
      <c r="F103" s="52"/>
    </row>
    <row r="104" spans="1:6" x14ac:dyDescent="0.25">
      <c r="A104" s="52"/>
      <c r="B104" s="52"/>
      <c r="C104" s="52"/>
      <c r="D104" s="52"/>
      <c r="E104" s="52"/>
      <c r="F104" s="52"/>
    </row>
    <row r="105" spans="1:6" x14ac:dyDescent="0.25">
      <c r="A105" s="52"/>
      <c r="B105" s="52"/>
      <c r="C105" s="52"/>
      <c r="D105" s="52"/>
      <c r="E105" s="52"/>
      <c r="F105" s="52"/>
    </row>
    <row r="106" spans="1:6" x14ac:dyDescent="0.25">
      <c r="A106" s="52"/>
      <c r="B106" s="52"/>
      <c r="C106" s="52"/>
      <c r="D106" s="52"/>
      <c r="E106" s="52"/>
      <c r="F106" s="52"/>
    </row>
    <row r="107" spans="1:6" x14ac:dyDescent="0.25">
      <c r="A107" s="52"/>
      <c r="B107" s="52"/>
      <c r="C107" s="52"/>
      <c r="D107" s="52"/>
      <c r="E107" s="52"/>
      <c r="F107" s="52"/>
    </row>
    <row r="108" spans="1:6" x14ac:dyDescent="0.25">
      <c r="A108" s="52"/>
      <c r="B108" s="52"/>
      <c r="C108" s="52"/>
      <c r="D108" s="52"/>
      <c r="E108" s="52"/>
      <c r="F108" s="52"/>
    </row>
    <row r="109" spans="1:6" x14ac:dyDescent="0.25">
      <c r="A109" s="52" t="s">
        <v>4913</v>
      </c>
      <c r="B109" s="52" t="s">
        <v>4931</v>
      </c>
      <c r="C109" s="52" t="s">
        <v>4932</v>
      </c>
      <c r="D109" s="52" t="s">
        <v>4933</v>
      </c>
      <c r="E109" s="52" t="s">
        <v>4917</v>
      </c>
      <c r="F109" s="52">
        <v>90275</v>
      </c>
    </row>
    <row r="110" spans="1:6" x14ac:dyDescent="0.25">
      <c r="A110" s="52" t="s">
        <v>4948</v>
      </c>
      <c r="B110" s="52" t="s">
        <v>4935</v>
      </c>
      <c r="C110" s="52" t="s">
        <v>4936</v>
      </c>
      <c r="D110" s="52" t="s">
        <v>4937</v>
      </c>
      <c r="E110" s="52" t="s">
        <v>4917</v>
      </c>
      <c r="F110" s="52">
        <v>90274</v>
      </c>
    </row>
    <row r="112" spans="1:6" x14ac:dyDescent="0.25">
      <c r="A112" s="52" t="s">
        <v>4952</v>
      </c>
      <c r="B112" s="52" t="s">
        <v>4941</v>
      </c>
      <c r="C112" s="52" t="s">
        <v>4942</v>
      </c>
      <c r="D112" s="52" t="s">
        <v>4943</v>
      </c>
      <c r="E112" s="52" t="s">
        <v>4917</v>
      </c>
      <c r="F112" s="52">
        <v>90277</v>
      </c>
    </row>
    <row r="113" spans="1:6" x14ac:dyDescent="0.25">
      <c r="A113" s="52"/>
      <c r="B113" s="52"/>
      <c r="C113" s="52"/>
      <c r="D113" s="52"/>
      <c r="E113" s="52"/>
      <c r="F113" s="52"/>
    </row>
    <row r="114" spans="1:6" x14ac:dyDescent="0.25">
      <c r="A114" s="52"/>
      <c r="B114" s="52"/>
      <c r="C114" s="52"/>
      <c r="D114" s="52"/>
      <c r="E114" s="52"/>
      <c r="F114" s="52"/>
    </row>
    <row r="115" spans="1:6" x14ac:dyDescent="0.25">
      <c r="A115" s="52"/>
      <c r="B115" s="52"/>
      <c r="C115" s="52"/>
      <c r="D115" s="52"/>
      <c r="E115" s="52"/>
      <c r="F115" s="52"/>
    </row>
    <row r="116" spans="1:6" x14ac:dyDescent="0.25">
      <c r="A116" s="52"/>
      <c r="B116" s="52"/>
      <c r="C116" s="52"/>
      <c r="D116" s="52"/>
      <c r="E116" s="52"/>
      <c r="F116" s="52"/>
    </row>
    <row r="117" spans="1:6" x14ac:dyDescent="0.25">
      <c r="A117" s="52"/>
      <c r="B117" s="52"/>
      <c r="C117" s="52"/>
      <c r="D117" s="52"/>
      <c r="E117" s="52"/>
      <c r="F117" s="52"/>
    </row>
    <row r="118" spans="1:6" x14ac:dyDescent="0.25">
      <c r="A118" s="52" t="s">
        <v>4957</v>
      </c>
      <c r="B118" s="52" t="s">
        <v>4945</v>
      </c>
      <c r="C118" s="52" t="s">
        <v>4946</v>
      </c>
      <c r="D118" s="52" t="s">
        <v>4947</v>
      </c>
      <c r="E118" s="52" t="s">
        <v>4917</v>
      </c>
      <c r="F118" s="52">
        <v>90254</v>
      </c>
    </row>
    <row r="119" spans="1:6" x14ac:dyDescent="0.25">
      <c r="A119" s="52" t="s">
        <v>4958</v>
      </c>
      <c r="B119" s="52" t="s">
        <v>4949</v>
      </c>
      <c r="C119" s="52" t="s">
        <v>4950</v>
      </c>
      <c r="D119" s="52" t="s">
        <v>4951</v>
      </c>
      <c r="E119" s="52" t="s">
        <v>4917</v>
      </c>
      <c r="F119" s="52">
        <v>90255</v>
      </c>
    </row>
    <row r="122" spans="1:6" x14ac:dyDescent="0.25">
      <c r="A122" s="52" t="s">
        <v>4913</v>
      </c>
      <c r="B122" s="52" t="s">
        <v>4914</v>
      </c>
      <c r="C122" s="52" t="s">
        <v>4915</v>
      </c>
      <c r="D122" s="52" t="s">
        <v>4916</v>
      </c>
      <c r="E122" s="52" t="s">
        <v>4917</v>
      </c>
      <c r="F122" s="52">
        <v>90210</v>
      </c>
    </row>
    <row r="123" spans="1:6" x14ac:dyDescent="0.25">
      <c r="A123" s="52" t="s">
        <v>4919</v>
      </c>
      <c r="B123" s="52" t="s">
        <v>4920</v>
      </c>
      <c r="C123" s="52" t="s">
        <v>4921</v>
      </c>
      <c r="D123" s="52" t="s">
        <v>4922</v>
      </c>
      <c r="E123" s="52" t="s">
        <v>4917</v>
      </c>
      <c r="F123" s="52">
        <v>91007</v>
      </c>
    </row>
    <row r="124" spans="1:6" x14ac:dyDescent="0.25">
      <c r="A124" s="52"/>
      <c r="B124" s="52"/>
      <c r="C124" s="52"/>
      <c r="D124" s="52"/>
      <c r="E124" s="52"/>
      <c r="F124" s="52"/>
    </row>
    <row r="125" spans="1:6" x14ac:dyDescent="0.25">
      <c r="A125" s="52" t="s">
        <v>4925</v>
      </c>
      <c r="B125" s="52" t="s">
        <v>4926</v>
      </c>
      <c r="C125" s="52" t="s">
        <v>4927</v>
      </c>
      <c r="D125" s="52" t="s">
        <v>4928</v>
      </c>
      <c r="E125" s="52" t="s">
        <v>4917</v>
      </c>
      <c r="F125" s="52">
        <v>91005</v>
      </c>
    </row>
    <row r="126" spans="1:6" x14ac:dyDescent="0.25">
      <c r="A126" s="52" t="s">
        <v>4930</v>
      </c>
      <c r="B126" s="52" t="s">
        <v>4931</v>
      </c>
      <c r="C126" s="52" t="s">
        <v>4932</v>
      </c>
      <c r="D126" s="52" t="s">
        <v>4933</v>
      </c>
      <c r="E126" s="52" t="s">
        <v>4917</v>
      </c>
      <c r="F126" s="52">
        <v>90275</v>
      </c>
    </row>
    <row r="127" spans="1:6" x14ac:dyDescent="0.25">
      <c r="A127" s="52" t="s">
        <v>4934</v>
      </c>
      <c r="B127" s="52" t="s">
        <v>4935</v>
      </c>
      <c r="C127" s="52" t="s">
        <v>4936</v>
      </c>
      <c r="D127" s="52" t="s">
        <v>4937</v>
      </c>
      <c r="E127" s="52" t="s">
        <v>4917</v>
      </c>
      <c r="F127" s="52">
        <v>90274</v>
      </c>
    </row>
    <row r="128" spans="1:6" x14ac:dyDescent="0.25">
      <c r="A128" s="52"/>
      <c r="B128" s="52"/>
      <c r="C128" s="52"/>
      <c r="D128" s="52"/>
      <c r="E128" s="52"/>
      <c r="F128" s="52"/>
    </row>
    <row r="129" spans="1:6" x14ac:dyDescent="0.25">
      <c r="A129" s="52" t="s">
        <v>4940</v>
      </c>
      <c r="B129" s="52" t="s">
        <v>4941</v>
      </c>
      <c r="C129" s="52" t="s">
        <v>4942</v>
      </c>
      <c r="D129" s="52" t="s">
        <v>4943</v>
      </c>
      <c r="E129" s="52" t="s">
        <v>4917</v>
      </c>
      <c r="F129" s="52">
        <v>90277</v>
      </c>
    </row>
    <row r="130" spans="1:6" x14ac:dyDescent="0.25">
      <c r="A130" s="52"/>
      <c r="B130" s="52"/>
      <c r="C130" s="52"/>
      <c r="D130" s="52"/>
      <c r="E130" s="52"/>
      <c r="F130" s="52"/>
    </row>
    <row r="131" spans="1:6" x14ac:dyDescent="0.25">
      <c r="A131" s="52" t="s">
        <v>4940</v>
      </c>
      <c r="B131" s="52" t="s">
        <v>4945</v>
      </c>
      <c r="C131" s="52" t="s">
        <v>4946</v>
      </c>
      <c r="D131" s="52" t="s">
        <v>4947</v>
      </c>
      <c r="E131" s="52" t="s">
        <v>4917</v>
      </c>
      <c r="F131" s="52">
        <v>90254</v>
      </c>
    </row>
    <row r="132" spans="1:6" x14ac:dyDescent="0.25">
      <c r="A132" s="52" t="s">
        <v>4948</v>
      </c>
      <c r="B132" s="52" t="s">
        <v>4949</v>
      </c>
      <c r="C132" s="52" t="s">
        <v>4950</v>
      </c>
      <c r="D132" s="52" t="s">
        <v>4951</v>
      </c>
      <c r="E132" s="52" t="s">
        <v>4917</v>
      </c>
      <c r="F132" s="52">
        <v>90255</v>
      </c>
    </row>
    <row r="134" spans="1:6" x14ac:dyDescent="0.25">
      <c r="A134" s="52" t="s">
        <v>4952</v>
      </c>
      <c r="B134" s="52" t="s">
        <v>4953</v>
      </c>
      <c r="C134" s="52" t="s">
        <v>4915</v>
      </c>
      <c r="D134" s="52" t="s">
        <v>4916</v>
      </c>
      <c r="E134" s="52" t="s">
        <v>4917</v>
      </c>
      <c r="F134" s="52">
        <v>90210</v>
      </c>
    </row>
    <row r="135" spans="1:6" x14ac:dyDescent="0.25">
      <c r="A135" s="52"/>
      <c r="B135" s="52"/>
      <c r="C135" s="52"/>
      <c r="D135" s="52"/>
      <c r="E135" s="52"/>
      <c r="F135" s="52"/>
    </row>
    <row r="136" spans="1:6" x14ac:dyDescent="0.25">
      <c r="A136" s="52"/>
      <c r="B136" s="52"/>
      <c r="C136" s="52"/>
      <c r="D136" s="52"/>
      <c r="E136" s="52"/>
      <c r="F136" s="52"/>
    </row>
    <row r="137" spans="1:6" x14ac:dyDescent="0.25">
      <c r="A137" s="52"/>
      <c r="B137" s="52"/>
      <c r="C137" s="52"/>
      <c r="D137" s="52"/>
      <c r="E137" s="52"/>
      <c r="F137" s="52"/>
    </row>
    <row r="138" spans="1:6" x14ac:dyDescent="0.25">
      <c r="A138" s="52" t="s">
        <v>4954</v>
      </c>
      <c r="B138" s="52" t="s">
        <v>4955</v>
      </c>
      <c r="C138" s="52" t="s">
        <v>4921</v>
      </c>
      <c r="D138" s="52" t="s">
        <v>4922</v>
      </c>
      <c r="E138" s="52" t="s">
        <v>4917</v>
      </c>
      <c r="F138" s="52">
        <v>91007</v>
      </c>
    </row>
    <row r="139" spans="1:6" x14ac:dyDescent="0.25">
      <c r="A139" s="52"/>
      <c r="B139" s="52"/>
      <c r="C139" s="52"/>
      <c r="D139" s="52"/>
      <c r="E139" s="52"/>
      <c r="F139" s="52"/>
    </row>
    <row r="140" spans="1:6" x14ac:dyDescent="0.25">
      <c r="A140" s="52" t="s">
        <v>4956</v>
      </c>
      <c r="B140" s="52" t="s">
        <v>4926</v>
      </c>
      <c r="C140" s="52" t="s">
        <v>4927</v>
      </c>
      <c r="D140" s="52" t="s">
        <v>4928</v>
      </c>
      <c r="E140" s="52" t="s">
        <v>4917</v>
      </c>
      <c r="F140" s="52">
        <v>91005</v>
      </c>
    </row>
    <row r="141" spans="1:6" x14ac:dyDescent="0.25">
      <c r="A141" s="52"/>
      <c r="B141" s="52"/>
      <c r="C141" s="52"/>
      <c r="D141" s="52"/>
      <c r="E141" s="52"/>
      <c r="F141" s="52"/>
    </row>
    <row r="142" spans="1:6" x14ac:dyDescent="0.25">
      <c r="A142" s="52"/>
      <c r="B142" s="52"/>
      <c r="C142" s="52"/>
      <c r="D142" s="52"/>
      <c r="E142" s="52"/>
      <c r="F142" s="52"/>
    </row>
    <row r="143" spans="1:6" x14ac:dyDescent="0.25">
      <c r="A143" s="52"/>
      <c r="B143" s="52"/>
      <c r="C143" s="52"/>
      <c r="D143" s="52"/>
      <c r="E143" s="52"/>
      <c r="F143" s="52"/>
    </row>
    <row r="144" spans="1:6" x14ac:dyDescent="0.25">
      <c r="A144" s="52"/>
      <c r="B144" s="52"/>
      <c r="C144" s="52"/>
      <c r="D144" s="52"/>
      <c r="E144" s="52"/>
      <c r="F144" s="52"/>
    </row>
    <row r="145" spans="1:6" x14ac:dyDescent="0.25">
      <c r="A145" s="52"/>
      <c r="B145" s="52"/>
      <c r="C145" s="52"/>
      <c r="D145" s="52"/>
      <c r="E145" s="52"/>
      <c r="F145" s="52"/>
    </row>
    <row r="146" spans="1:6" x14ac:dyDescent="0.25">
      <c r="A146" s="52"/>
      <c r="B146" s="52"/>
      <c r="C146" s="52"/>
      <c r="D146" s="52"/>
      <c r="E146" s="52"/>
      <c r="F146" s="52"/>
    </row>
    <row r="147" spans="1:6" x14ac:dyDescent="0.25">
      <c r="A147" s="52" t="s">
        <v>4913</v>
      </c>
      <c r="B147" s="52" t="s">
        <v>4931</v>
      </c>
      <c r="C147" s="52" t="s">
        <v>4932</v>
      </c>
      <c r="D147" s="52" t="s">
        <v>4933</v>
      </c>
      <c r="E147" s="52" t="s">
        <v>4917</v>
      </c>
      <c r="F147" s="52">
        <v>90275</v>
      </c>
    </row>
    <row r="148" spans="1:6" x14ac:dyDescent="0.25">
      <c r="A148" s="52" t="s">
        <v>4948</v>
      </c>
      <c r="B148" s="52" t="s">
        <v>4935</v>
      </c>
      <c r="C148" s="52" t="s">
        <v>4936</v>
      </c>
      <c r="D148" s="52" t="s">
        <v>4937</v>
      </c>
      <c r="E148" s="52" t="s">
        <v>4917</v>
      </c>
      <c r="F148" s="52">
        <v>90274</v>
      </c>
    </row>
    <row r="150" spans="1:6" x14ac:dyDescent="0.25">
      <c r="A150" s="52" t="s">
        <v>4952</v>
      </c>
      <c r="B150" s="52" t="s">
        <v>4941</v>
      </c>
      <c r="C150" s="52" t="s">
        <v>4942</v>
      </c>
      <c r="D150" s="52" t="s">
        <v>4943</v>
      </c>
      <c r="E150" s="52" t="s">
        <v>4917</v>
      </c>
      <c r="F150" s="52">
        <v>90277</v>
      </c>
    </row>
    <row r="151" spans="1:6" x14ac:dyDescent="0.25">
      <c r="A151" s="52"/>
      <c r="B151" s="52"/>
      <c r="C151" s="52"/>
      <c r="D151" s="52"/>
      <c r="E151" s="52"/>
      <c r="F151" s="52"/>
    </row>
    <row r="152" spans="1:6" x14ac:dyDescent="0.25">
      <c r="A152" s="52"/>
      <c r="B152" s="52"/>
      <c r="C152" s="52"/>
      <c r="D152" s="52"/>
      <c r="E152" s="52"/>
      <c r="F152" s="52"/>
    </row>
    <row r="153" spans="1:6" x14ac:dyDescent="0.25">
      <c r="A153" s="52"/>
      <c r="B153" s="52"/>
      <c r="C153" s="52"/>
      <c r="D153" s="52"/>
      <c r="E153" s="52"/>
      <c r="F153" s="52"/>
    </row>
    <row r="154" spans="1:6" x14ac:dyDescent="0.25">
      <c r="A154" s="52"/>
      <c r="B154" s="52"/>
      <c r="C154" s="52"/>
      <c r="D154" s="52"/>
      <c r="E154" s="52"/>
      <c r="F154" s="52"/>
    </row>
    <row r="155" spans="1:6" x14ac:dyDescent="0.25">
      <c r="A155" s="52"/>
      <c r="B155" s="52"/>
      <c r="C155" s="52"/>
      <c r="D155" s="52"/>
      <c r="E155" s="52"/>
      <c r="F155" s="52"/>
    </row>
    <row r="156" spans="1:6" x14ac:dyDescent="0.25">
      <c r="A156" s="52" t="s">
        <v>4957</v>
      </c>
      <c r="B156" s="52" t="s">
        <v>4945</v>
      </c>
      <c r="C156" s="52" t="s">
        <v>4946</v>
      </c>
      <c r="D156" s="52" t="s">
        <v>4947</v>
      </c>
      <c r="E156" s="52" t="s">
        <v>4917</v>
      </c>
      <c r="F156" s="52">
        <v>90254</v>
      </c>
    </row>
    <row r="157" spans="1:6" x14ac:dyDescent="0.25">
      <c r="A157" s="52" t="s">
        <v>4958</v>
      </c>
      <c r="B157" s="52" t="s">
        <v>4949</v>
      </c>
      <c r="C157" s="52" t="s">
        <v>4950</v>
      </c>
      <c r="D157" s="52" t="s">
        <v>4951</v>
      </c>
      <c r="E157" s="52" t="s">
        <v>4917</v>
      </c>
      <c r="F157" s="52">
        <v>90255</v>
      </c>
    </row>
    <row r="158" spans="1:6" x14ac:dyDescent="0.25">
      <c r="A158" s="52"/>
      <c r="B158" s="52"/>
      <c r="C158" s="52"/>
      <c r="D158" s="52"/>
      <c r="E158" s="52"/>
      <c r="F158" s="52"/>
    </row>
    <row r="159" spans="1:6" x14ac:dyDescent="0.25">
      <c r="A159" s="52" t="s">
        <v>4913</v>
      </c>
      <c r="B159" s="52" t="s">
        <v>4931</v>
      </c>
      <c r="C159" s="52" t="s">
        <v>4932</v>
      </c>
      <c r="D159" s="52" t="s">
        <v>4933</v>
      </c>
      <c r="E159" s="52" t="s">
        <v>4917</v>
      </c>
      <c r="F159" s="52">
        <v>90275</v>
      </c>
    </row>
    <row r="160" spans="1:6" x14ac:dyDescent="0.25">
      <c r="A160" s="52" t="s">
        <v>4948</v>
      </c>
      <c r="B160" s="52" t="s">
        <v>4935</v>
      </c>
      <c r="C160" s="52" t="s">
        <v>4936</v>
      </c>
      <c r="D160" s="52" t="s">
        <v>4937</v>
      </c>
      <c r="E160" s="52" t="s">
        <v>4917</v>
      </c>
      <c r="F160" s="52">
        <v>90274</v>
      </c>
    </row>
    <row r="162" spans="1:6" x14ac:dyDescent="0.25">
      <c r="A162" s="52" t="s">
        <v>4952</v>
      </c>
      <c r="B162" s="52" t="s">
        <v>4941</v>
      </c>
      <c r="C162" s="52" t="s">
        <v>4942</v>
      </c>
      <c r="D162" s="52" t="s">
        <v>4943</v>
      </c>
      <c r="E162" s="52" t="s">
        <v>4917</v>
      </c>
      <c r="F162" s="52">
        <v>90277</v>
      </c>
    </row>
    <row r="163" spans="1:6" x14ac:dyDescent="0.25">
      <c r="A163" s="52"/>
      <c r="B163" s="52"/>
      <c r="C163" s="52"/>
      <c r="D163" s="52"/>
      <c r="E163" s="52"/>
      <c r="F163" s="52"/>
    </row>
    <row r="164" spans="1:6" x14ac:dyDescent="0.25">
      <c r="A164" s="52"/>
      <c r="B164" s="52"/>
      <c r="C164" s="52"/>
      <c r="D164" s="52"/>
      <c r="E164" s="52"/>
      <c r="F164" s="52"/>
    </row>
    <row r="165" spans="1:6" x14ac:dyDescent="0.25">
      <c r="A165" s="52"/>
      <c r="B165" s="52"/>
      <c r="C165" s="52"/>
      <c r="D165" s="52"/>
      <c r="E165" s="52"/>
      <c r="F165" s="52"/>
    </row>
    <row r="166" spans="1:6" x14ac:dyDescent="0.25">
      <c r="A166" s="52"/>
      <c r="B166" s="52"/>
      <c r="C166" s="52"/>
      <c r="D166" s="52"/>
      <c r="E166" s="52"/>
      <c r="F166" s="52"/>
    </row>
    <row r="167" spans="1:6" x14ac:dyDescent="0.25">
      <c r="A167" s="52"/>
      <c r="B167" s="52"/>
      <c r="C167" s="52"/>
      <c r="D167" s="52"/>
      <c r="E167" s="52"/>
      <c r="F167" s="52"/>
    </row>
    <row r="168" spans="1:6" x14ac:dyDescent="0.25">
      <c r="A168" s="52" t="s">
        <v>4957</v>
      </c>
      <c r="B168" s="52" t="s">
        <v>4945</v>
      </c>
      <c r="C168" s="52" t="s">
        <v>4946</v>
      </c>
      <c r="D168" s="52" t="s">
        <v>4947</v>
      </c>
      <c r="E168" s="52" t="s">
        <v>4917</v>
      </c>
      <c r="F168" s="52">
        <v>90254</v>
      </c>
    </row>
    <row r="169" spans="1:6" x14ac:dyDescent="0.25">
      <c r="A169" s="52" t="s">
        <v>4958</v>
      </c>
      <c r="B169" s="52" t="s">
        <v>4949</v>
      </c>
      <c r="C169" s="52" t="s">
        <v>4950</v>
      </c>
      <c r="D169" s="52" t="s">
        <v>4951</v>
      </c>
      <c r="E169" s="52" t="s">
        <v>4917</v>
      </c>
      <c r="F169" s="52">
        <v>90255</v>
      </c>
    </row>
    <row r="173" spans="1:6" x14ac:dyDescent="0.25">
      <c r="A173" s="52" t="s">
        <v>4913</v>
      </c>
      <c r="B173" s="52" t="s">
        <v>4914</v>
      </c>
      <c r="C173" s="52" t="s">
        <v>4915</v>
      </c>
      <c r="D173" s="52" t="s">
        <v>4916</v>
      </c>
      <c r="E173" s="52" t="s">
        <v>4917</v>
      </c>
      <c r="F173" s="52">
        <v>90210</v>
      </c>
    </row>
    <row r="174" spans="1:6" x14ac:dyDescent="0.25">
      <c r="A174" s="52" t="s">
        <v>4919</v>
      </c>
      <c r="B174" s="52" t="s">
        <v>4920</v>
      </c>
      <c r="C174" s="52" t="s">
        <v>4921</v>
      </c>
      <c r="D174" s="52" t="s">
        <v>4922</v>
      </c>
      <c r="E174" s="52" t="s">
        <v>4917</v>
      </c>
      <c r="F174" s="52">
        <v>91007</v>
      </c>
    </row>
    <row r="175" spans="1:6" x14ac:dyDescent="0.25">
      <c r="A175" s="52"/>
      <c r="B175" s="52"/>
      <c r="C175" s="52"/>
      <c r="D175" s="52"/>
      <c r="E175" s="52"/>
      <c r="F175" s="52"/>
    </row>
    <row r="176" spans="1:6" x14ac:dyDescent="0.25">
      <c r="A176" s="52" t="s">
        <v>4925</v>
      </c>
      <c r="B176" s="52" t="s">
        <v>4926</v>
      </c>
      <c r="C176" s="52" t="s">
        <v>4927</v>
      </c>
      <c r="D176" s="52" t="s">
        <v>4928</v>
      </c>
      <c r="E176" s="52" t="s">
        <v>4917</v>
      </c>
      <c r="F176" s="52">
        <v>91005</v>
      </c>
    </row>
    <row r="177" spans="1:6" x14ac:dyDescent="0.25">
      <c r="A177" s="52" t="s">
        <v>4930</v>
      </c>
      <c r="B177" s="52" t="s">
        <v>4931</v>
      </c>
      <c r="C177" s="52" t="s">
        <v>4932</v>
      </c>
      <c r="D177" s="52" t="s">
        <v>4933</v>
      </c>
      <c r="E177" s="52" t="s">
        <v>4917</v>
      </c>
      <c r="F177" s="52">
        <v>90275</v>
      </c>
    </row>
    <row r="178" spans="1:6" x14ac:dyDescent="0.25">
      <c r="A178" s="52" t="s">
        <v>4934</v>
      </c>
      <c r="B178" s="52" t="s">
        <v>4935</v>
      </c>
      <c r="C178" s="52" t="s">
        <v>4936</v>
      </c>
      <c r="D178" s="52" t="s">
        <v>4937</v>
      </c>
      <c r="E178" s="52" t="s">
        <v>4917</v>
      </c>
      <c r="F178" s="52">
        <v>90274</v>
      </c>
    </row>
    <row r="179" spans="1:6" x14ac:dyDescent="0.25">
      <c r="A179" s="52"/>
      <c r="B179" s="52"/>
      <c r="C179" s="52"/>
      <c r="D179" s="52"/>
      <c r="E179" s="52"/>
      <c r="F179" s="52"/>
    </row>
    <row r="180" spans="1:6" x14ac:dyDescent="0.25">
      <c r="A180" s="52" t="s">
        <v>4940</v>
      </c>
      <c r="B180" s="52" t="s">
        <v>4941</v>
      </c>
      <c r="C180" s="52" t="s">
        <v>4942</v>
      </c>
      <c r="D180" s="52" t="s">
        <v>4943</v>
      </c>
      <c r="E180" s="52" t="s">
        <v>4917</v>
      </c>
      <c r="F180" s="52">
        <v>90277</v>
      </c>
    </row>
    <row r="181" spans="1:6" x14ac:dyDescent="0.25">
      <c r="A181" s="52"/>
      <c r="B181" s="52"/>
      <c r="C181" s="52"/>
      <c r="D181" s="52"/>
      <c r="E181" s="52"/>
      <c r="F181" s="52"/>
    </row>
    <row r="182" spans="1:6" x14ac:dyDescent="0.25">
      <c r="A182" s="52" t="s">
        <v>4940</v>
      </c>
      <c r="B182" s="52" t="s">
        <v>4945</v>
      </c>
      <c r="C182" s="52" t="s">
        <v>4946</v>
      </c>
      <c r="D182" s="52" t="s">
        <v>4947</v>
      </c>
      <c r="E182" s="52" t="s">
        <v>4917</v>
      </c>
      <c r="F182" s="52">
        <v>90254</v>
      </c>
    </row>
    <row r="183" spans="1:6" x14ac:dyDescent="0.25">
      <c r="A183" s="52" t="s">
        <v>4948</v>
      </c>
      <c r="B183" s="52" t="s">
        <v>4949</v>
      </c>
      <c r="C183" s="52" t="s">
        <v>4950</v>
      </c>
      <c r="D183" s="52" t="s">
        <v>4951</v>
      </c>
      <c r="E183" s="52" t="s">
        <v>4917</v>
      </c>
      <c r="F183" s="52">
        <v>90255</v>
      </c>
    </row>
    <row r="185" spans="1:6" x14ac:dyDescent="0.25">
      <c r="A185" s="52" t="s">
        <v>4952</v>
      </c>
      <c r="B185" s="52" t="s">
        <v>4953</v>
      </c>
      <c r="C185" s="52" t="s">
        <v>4915</v>
      </c>
      <c r="D185" s="52" t="s">
        <v>4916</v>
      </c>
      <c r="E185" s="52" t="s">
        <v>4917</v>
      </c>
      <c r="F185" s="52">
        <v>90210</v>
      </c>
    </row>
    <row r="186" spans="1:6" x14ac:dyDescent="0.25">
      <c r="A186" s="52"/>
      <c r="B186" s="52"/>
      <c r="C186" s="52"/>
      <c r="D186" s="52"/>
      <c r="E186" s="52"/>
      <c r="F186" s="52"/>
    </row>
    <row r="187" spans="1:6" x14ac:dyDescent="0.25">
      <c r="A187" s="52"/>
      <c r="B187" s="52"/>
      <c r="C187" s="52"/>
      <c r="D187" s="52"/>
      <c r="E187" s="52"/>
      <c r="F187" s="52"/>
    </row>
    <row r="188" spans="1:6" x14ac:dyDescent="0.25">
      <c r="A188" s="52"/>
      <c r="B188" s="52"/>
      <c r="C188" s="52"/>
      <c r="D188" s="52"/>
      <c r="E188" s="52"/>
      <c r="F188" s="52"/>
    </row>
    <row r="189" spans="1:6" x14ac:dyDescent="0.25">
      <c r="A189" s="52" t="s">
        <v>4954</v>
      </c>
      <c r="B189" s="52" t="s">
        <v>4955</v>
      </c>
      <c r="C189" s="52" t="s">
        <v>4921</v>
      </c>
      <c r="D189" s="52" t="s">
        <v>4922</v>
      </c>
      <c r="E189" s="52" t="s">
        <v>4917</v>
      </c>
      <c r="F189" s="52">
        <v>91007</v>
      </c>
    </row>
    <row r="190" spans="1:6" x14ac:dyDescent="0.25">
      <c r="A190" s="52"/>
      <c r="B190" s="52"/>
      <c r="C190" s="52"/>
      <c r="D190" s="52"/>
      <c r="E190" s="52"/>
      <c r="F190" s="52"/>
    </row>
    <row r="191" spans="1:6" x14ac:dyDescent="0.25">
      <c r="A191" s="52" t="s">
        <v>4956</v>
      </c>
      <c r="B191" s="52" t="s">
        <v>4926</v>
      </c>
      <c r="C191" s="52" t="s">
        <v>4927</v>
      </c>
      <c r="D191" s="52" t="s">
        <v>4928</v>
      </c>
      <c r="E191" s="52" t="s">
        <v>4917</v>
      </c>
      <c r="F191" s="52">
        <v>91005</v>
      </c>
    </row>
    <row r="192" spans="1:6" x14ac:dyDescent="0.25">
      <c r="A192" s="52"/>
      <c r="B192" s="52"/>
      <c r="C192" s="52"/>
      <c r="D192" s="52"/>
      <c r="E192" s="52"/>
      <c r="F192" s="52"/>
    </row>
    <row r="193" spans="1:6" x14ac:dyDescent="0.25">
      <c r="A193" s="52"/>
      <c r="B193" s="52"/>
      <c r="C193" s="52"/>
      <c r="D193" s="52"/>
      <c r="E193" s="52"/>
      <c r="F193" s="52"/>
    </row>
    <row r="194" spans="1:6" x14ac:dyDescent="0.25">
      <c r="A194" s="52"/>
      <c r="B194" s="52"/>
      <c r="C194" s="52"/>
      <c r="D194" s="52"/>
      <c r="E194" s="52"/>
      <c r="F194" s="52"/>
    </row>
    <row r="195" spans="1:6" x14ac:dyDescent="0.25">
      <c r="A195" s="52"/>
      <c r="B195" s="52"/>
      <c r="C195" s="52"/>
      <c r="D195" s="52"/>
      <c r="E195" s="52"/>
      <c r="F195" s="52"/>
    </row>
    <row r="196" spans="1:6" x14ac:dyDescent="0.25">
      <c r="A196" s="52"/>
      <c r="B196" s="52"/>
      <c r="C196" s="52"/>
      <c r="D196" s="52"/>
      <c r="E196" s="52"/>
      <c r="F196" s="52"/>
    </row>
    <row r="197" spans="1:6" x14ac:dyDescent="0.25">
      <c r="A197" s="52"/>
      <c r="B197" s="52"/>
      <c r="C197" s="52"/>
      <c r="D197" s="52"/>
      <c r="E197" s="52"/>
      <c r="F197" s="52"/>
    </row>
    <row r="198" spans="1:6" x14ac:dyDescent="0.25">
      <c r="A198" s="52" t="s">
        <v>4913</v>
      </c>
      <c r="B198" s="52" t="s">
        <v>4931</v>
      </c>
      <c r="C198" s="52" t="s">
        <v>4932</v>
      </c>
      <c r="D198" s="52" t="s">
        <v>4933</v>
      </c>
      <c r="E198" s="52" t="s">
        <v>4917</v>
      </c>
      <c r="F198" s="52">
        <v>90275</v>
      </c>
    </row>
    <row r="199" spans="1:6" x14ac:dyDescent="0.25">
      <c r="A199" s="52" t="s">
        <v>4948</v>
      </c>
      <c r="B199" s="52" t="s">
        <v>4935</v>
      </c>
      <c r="C199" s="52" t="s">
        <v>4936</v>
      </c>
      <c r="D199" s="52" t="s">
        <v>4937</v>
      </c>
      <c r="E199" s="52" t="s">
        <v>4917</v>
      </c>
      <c r="F199" s="52">
        <v>90274</v>
      </c>
    </row>
    <row r="201" spans="1:6" x14ac:dyDescent="0.25">
      <c r="A201" s="52" t="s">
        <v>4952</v>
      </c>
      <c r="B201" s="52" t="s">
        <v>4941</v>
      </c>
      <c r="C201" s="52" t="s">
        <v>4942</v>
      </c>
      <c r="D201" s="52" t="s">
        <v>4943</v>
      </c>
      <c r="E201" s="52" t="s">
        <v>4917</v>
      </c>
      <c r="F201" s="52">
        <v>90277</v>
      </c>
    </row>
    <row r="202" spans="1:6" x14ac:dyDescent="0.25">
      <c r="A202" s="52"/>
      <c r="B202" s="52"/>
      <c r="C202" s="52"/>
      <c r="D202" s="52"/>
      <c r="E202" s="52"/>
      <c r="F202" s="52"/>
    </row>
    <row r="203" spans="1:6" x14ac:dyDescent="0.25">
      <c r="A203" s="52"/>
      <c r="B203" s="52"/>
      <c r="C203" s="52"/>
      <c r="D203" s="52"/>
      <c r="E203" s="52"/>
      <c r="F203" s="52"/>
    </row>
    <row r="204" spans="1:6" x14ac:dyDescent="0.25">
      <c r="A204" s="52"/>
      <c r="B204" s="52"/>
      <c r="C204" s="52"/>
      <c r="D204" s="52"/>
      <c r="E204" s="52"/>
      <c r="F204" s="52"/>
    </row>
    <row r="205" spans="1:6" x14ac:dyDescent="0.25">
      <c r="A205" s="52"/>
      <c r="B205" s="52"/>
      <c r="C205" s="52"/>
      <c r="D205" s="52"/>
      <c r="E205" s="52"/>
      <c r="F205" s="52"/>
    </row>
    <row r="206" spans="1:6" x14ac:dyDescent="0.25">
      <c r="A206" s="52"/>
      <c r="B206" s="52"/>
      <c r="C206" s="52"/>
      <c r="D206" s="52"/>
      <c r="E206" s="52"/>
      <c r="F206" s="52"/>
    </row>
    <row r="207" spans="1:6" x14ac:dyDescent="0.25">
      <c r="A207" s="52" t="s">
        <v>4957</v>
      </c>
      <c r="B207" s="52" t="s">
        <v>4945</v>
      </c>
      <c r="C207" s="52" t="s">
        <v>4946</v>
      </c>
      <c r="D207" s="52" t="s">
        <v>4947</v>
      </c>
      <c r="E207" s="52" t="s">
        <v>4917</v>
      </c>
      <c r="F207" s="52">
        <v>90254</v>
      </c>
    </row>
    <row r="208" spans="1:6" x14ac:dyDescent="0.25">
      <c r="A208" s="52" t="s">
        <v>4958</v>
      </c>
      <c r="B208" s="52" t="s">
        <v>4949</v>
      </c>
      <c r="C208" s="52" t="s">
        <v>4950</v>
      </c>
      <c r="D208" s="52" t="s">
        <v>4951</v>
      </c>
      <c r="E208" s="52" t="s">
        <v>4917</v>
      </c>
      <c r="F208" s="52">
        <v>90255</v>
      </c>
    </row>
    <row r="211" spans="1:6" x14ac:dyDescent="0.25">
      <c r="A211" s="52" t="s">
        <v>4913</v>
      </c>
      <c r="B211" s="52" t="s">
        <v>4914</v>
      </c>
      <c r="C211" s="52" t="s">
        <v>4915</v>
      </c>
      <c r="D211" s="52" t="s">
        <v>4916</v>
      </c>
      <c r="E211" s="52" t="s">
        <v>4917</v>
      </c>
      <c r="F211" s="52">
        <v>90210</v>
      </c>
    </row>
    <row r="212" spans="1:6" x14ac:dyDescent="0.25">
      <c r="A212" s="52" t="s">
        <v>4919</v>
      </c>
      <c r="B212" s="52" t="s">
        <v>4920</v>
      </c>
      <c r="C212" s="52" t="s">
        <v>4921</v>
      </c>
      <c r="D212" s="52" t="s">
        <v>4922</v>
      </c>
      <c r="E212" s="52" t="s">
        <v>4917</v>
      </c>
      <c r="F212" s="52">
        <v>91007</v>
      </c>
    </row>
    <row r="213" spans="1:6" x14ac:dyDescent="0.25">
      <c r="A213" s="52"/>
      <c r="B213" s="52"/>
      <c r="C213" s="52"/>
      <c r="D213" s="52"/>
      <c r="E213" s="52"/>
      <c r="F213" s="52"/>
    </row>
    <row r="214" spans="1:6" x14ac:dyDescent="0.25">
      <c r="A214" s="52" t="s">
        <v>4925</v>
      </c>
      <c r="B214" s="52" t="s">
        <v>4926</v>
      </c>
      <c r="C214" s="52" t="s">
        <v>4927</v>
      </c>
      <c r="D214" s="52" t="s">
        <v>4928</v>
      </c>
      <c r="E214" s="52" t="s">
        <v>4917</v>
      </c>
      <c r="F214" s="52">
        <v>91005</v>
      </c>
    </row>
    <row r="215" spans="1:6" x14ac:dyDescent="0.25">
      <c r="A215" s="52" t="s">
        <v>4930</v>
      </c>
      <c r="B215" s="52" t="s">
        <v>4931</v>
      </c>
      <c r="C215" s="52" t="s">
        <v>4932</v>
      </c>
      <c r="D215" s="52" t="s">
        <v>4933</v>
      </c>
      <c r="E215" s="52" t="s">
        <v>4917</v>
      </c>
      <c r="F215" s="52">
        <v>90275</v>
      </c>
    </row>
    <row r="216" spans="1:6" x14ac:dyDescent="0.25">
      <c r="A216" s="52" t="s">
        <v>4934</v>
      </c>
      <c r="B216" s="52" t="s">
        <v>4935</v>
      </c>
      <c r="C216" s="52" t="s">
        <v>4936</v>
      </c>
      <c r="D216" s="52" t="s">
        <v>4937</v>
      </c>
      <c r="E216" s="52" t="s">
        <v>4917</v>
      </c>
      <c r="F216" s="52">
        <v>90274</v>
      </c>
    </row>
    <row r="217" spans="1:6" x14ac:dyDescent="0.25">
      <c r="A217" s="52"/>
      <c r="B217" s="52"/>
      <c r="C217" s="52"/>
      <c r="D217" s="52"/>
      <c r="E217" s="52"/>
      <c r="F217" s="52"/>
    </row>
    <row r="218" spans="1:6" x14ac:dyDescent="0.25">
      <c r="A218" s="52" t="s">
        <v>4940</v>
      </c>
      <c r="B218" s="52" t="s">
        <v>4941</v>
      </c>
      <c r="C218" s="52" t="s">
        <v>4942</v>
      </c>
      <c r="D218" s="52" t="s">
        <v>4943</v>
      </c>
      <c r="E218" s="52" t="s">
        <v>4917</v>
      </c>
      <c r="F218" s="52">
        <v>90277</v>
      </c>
    </row>
    <row r="219" spans="1:6" x14ac:dyDescent="0.25">
      <c r="A219" s="52"/>
      <c r="B219" s="52"/>
      <c r="C219" s="52"/>
      <c r="D219" s="52"/>
      <c r="E219" s="52"/>
      <c r="F219" s="52"/>
    </row>
    <row r="220" spans="1:6" x14ac:dyDescent="0.25">
      <c r="A220" s="52" t="s">
        <v>4940</v>
      </c>
      <c r="B220" s="52" t="s">
        <v>4945</v>
      </c>
      <c r="C220" s="52" t="s">
        <v>4946</v>
      </c>
      <c r="D220" s="52" t="s">
        <v>4947</v>
      </c>
      <c r="E220" s="52" t="s">
        <v>4917</v>
      </c>
      <c r="F220" s="52">
        <v>90254</v>
      </c>
    </row>
    <row r="221" spans="1:6" x14ac:dyDescent="0.25">
      <c r="A221" s="52" t="s">
        <v>4948</v>
      </c>
      <c r="B221" s="52" t="s">
        <v>4949</v>
      </c>
      <c r="C221" s="52" t="s">
        <v>4950</v>
      </c>
      <c r="D221" s="52" t="s">
        <v>4951</v>
      </c>
      <c r="E221" s="52" t="s">
        <v>4917</v>
      </c>
      <c r="F221" s="52">
        <v>90255</v>
      </c>
    </row>
    <row r="223" spans="1:6" x14ac:dyDescent="0.25">
      <c r="A223" s="52" t="s">
        <v>4952</v>
      </c>
      <c r="B223" s="52" t="s">
        <v>4953</v>
      </c>
      <c r="C223" s="52" t="s">
        <v>4915</v>
      </c>
      <c r="D223" s="52" t="s">
        <v>4916</v>
      </c>
      <c r="E223" s="52" t="s">
        <v>4917</v>
      </c>
      <c r="F223" s="52">
        <v>90210</v>
      </c>
    </row>
    <row r="224" spans="1:6" x14ac:dyDescent="0.25">
      <c r="A224" s="52"/>
      <c r="B224" s="52"/>
      <c r="C224" s="52"/>
      <c r="D224" s="52"/>
      <c r="E224" s="52"/>
      <c r="F224" s="52"/>
    </row>
    <row r="225" spans="1:6" x14ac:dyDescent="0.25">
      <c r="A225" s="52"/>
      <c r="B225" s="52"/>
      <c r="C225" s="52"/>
      <c r="D225" s="52"/>
      <c r="E225" s="52"/>
      <c r="F225" s="52"/>
    </row>
    <row r="226" spans="1:6" x14ac:dyDescent="0.25">
      <c r="A226" s="52"/>
      <c r="B226" s="52"/>
      <c r="C226" s="52"/>
      <c r="D226" s="52"/>
      <c r="E226" s="52"/>
      <c r="F226" s="52"/>
    </row>
    <row r="227" spans="1:6" x14ac:dyDescent="0.25">
      <c r="A227" s="52" t="s">
        <v>4954</v>
      </c>
      <c r="B227" s="52" t="s">
        <v>4955</v>
      </c>
      <c r="C227" s="52" t="s">
        <v>4921</v>
      </c>
      <c r="D227" s="52" t="s">
        <v>4922</v>
      </c>
      <c r="E227" s="52" t="s">
        <v>4917</v>
      </c>
      <c r="F227" s="52">
        <v>91007</v>
      </c>
    </row>
    <row r="228" spans="1:6" x14ac:dyDescent="0.25">
      <c r="A228" s="52"/>
      <c r="B228" s="52"/>
      <c r="C228" s="52"/>
      <c r="D228" s="52"/>
      <c r="E228" s="52"/>
      <c r="F228" s="52"/>
    </row>
    <row r="229" spans="1:6" x14ac:dyDescent="0.25">
      <c r="A229" s="52" t="s">
        <v>4956</v>
      </c>
      <c r="B229" s="52" t="s">
        <v>4926</v>
      </c>
      <c r="C229" s="52" t="s">
        <v>4927</v>
      </c>
      <c r="D229" s="52" t="s">
        <v>4928</v>
      </c>
      <c r="E229" s="52" t="s">
        <v>4917</v>
      </c>
      <c r="F229" s="52">
        <v>91005</v>
      </c>
    </row>
    <row r="230" spans="1:6" x14ac:dyDescent="0.25">
      <c r="A230" s="52"/>
      <c r="B230" s="52"/>
      <c r="C230" s="52"/>
      <c r="D230" s="52"/>
      <c r="E230" s="52"/>
      <c r="F230" s="52"/>
    </row>
    <row r="231" spans="1:6" x14ac:dyDescent="0.25">
      <c r="A231" s="52"/>
      <c r="B231" s="52"/>
      <c r="C231" s="52"/>
      <c r="D231" s="52"/>
      <c r="E231" s="52"/>
      <c r="F231" s="52"/>
    </row>
    <row r="232" spans="1:6" x14ac:dyDescent="0.25">
      <c r="A232" s="52"/>
      <c r="B232" s="52"/>
      <c r="C232" s="52"/>
      <c r="D232" s="52"/>
      <c r="E232" s="52"/>
      <c r="F232" s="52"/>
    </row>
    <row r="233" spans="1:6" x14ac:dyDescent="0.25">
      <c r="A233" s="52"/>
      <c r="B233" s="52"/>
      <c r="C233" s="52"/>
      <c r="D233" s="52"/>
      <c r="E233" s="52"/>
      <c r="F233" s="52"/>
    </row>
    <row r="234" spans="1:6" x14ac:dyDescent="0.25">
      <c r="A234" s="52"/>
      <c r="B234" s="52"/>
      <c r="C234" s="52"/>
      <c r="D234" s="52"/>
      <c r="E234" s="52"/>
      <c r="F234" s="52"/>
    </row>
    <row r="235" spans="1:6" x14ac:dyDescent="0.25">
      <c r="A235" s="52"/>
      <c r="B235" s="52"/>
      <c r="C235" s="52"/>
      <c r="D235" s="52"/>
      <c r="E235" s="52"/>
      <c r="F235" s="52"/>
    </row>
    <row r="236" spans="1:6" x14ac:dyDescent="0.25">
      <c r="A236" s="52" t="s">
        <v>4913</v>
      </c>
      <c r="B236" s="52" t="s">
        <v>4931</v>
      </c>
      <c r="C236" s="52" t="s">
        <v>4932</v>
      </c>
      <c r="D236" s="52" t="s">
        <v>4933</v>
      </c>
      <c r="E236" s="52" t="s">
        <v>4917</v>
      </c>
      <c r="F236" s="52">
        <v>90275</v>
      </c>
    </row>
    <row r="237" spans="1:6" x14ac:dyDescent="0.25">
      <c r="A237" s="52" t="s">
        <v>4948</v>
      </c>
      <c r="B237" s="52" t="s">
        <v>4935</v>
      </c>
      <c r="C237" s="52" t="s">
        <v>4936</v>
      </c>
      <c r="D237" s="52" t="s">
        <v>4937</v>
      </c>
      <c r="E237" s="52" t="s">
        <v>4917</v>
      </c>
      <c r="F237" s="52">
        <v>90274</v>
      </c>
    </row>
    <row r="239" spans="1:6" x14ac:dyDescent="0.25">
      <c r="A239" s="52" t="s">
        <v>4952</v>
      </c>
      <c r="B239" s="52" t="s">
        <v>4941</v>
      </c>
      <c r="C239" s="52" t="s">
        <v>4942</v>
      </c>
      <c r="D239" s="52" t="s">
        <v>4943</v>
      </c>
      <c r="E239" s="52" t="s">
        <v>4917</v>
      </c>
      <c r="F239" s="52">
        <v>90277</v>
      </c>
    </row>
    <row r="240" spans="1:6" x14ac:dyDescent="0.25">
      <c r="A240" s="52"/>
      <c r="B240" s="52"/>
      <c r="C240" s="52"/>
      <c r="D240" s="52"/>
      <c r="E240" s="52"/>
      <c r="F240" s="52"/>
    </row>
    <row r="241" spans="1:6" x14ac:dyDescent="0.25">
      <c r="A241" s="52"/>
      <c r="B241" s="52"/>
      <c r="C241" s="52"/>
      <c r="D241" s="52"/>
      <c r="E241" s="52"/>
      <c r="F241" s="52"/>
    </row>
    <row r="242" spans="1:6" x14ac:dyDescent="0.25">
      <c r="A242" s="52"/>
      <c r="B242" s="52"/>
      <c r="C242" s="52"/>
      <c r="D242" s="52"/>
      <c r="E242" s="52"/>
      <c r="F242" s="52"/>
    </row>
    <row r="243" spans="1:6" x14ac:dyDescent="0.25">
      <c r="A243" s="52"/>
      <c r="B243" s="52"/>
      <c r="C243" s="52"/>
      <c r="D243" s="52"/>
      <c r="E243" s="52"/>
      <c r="F243" s="52"/>
    </row>
    <row r="244" spans="1:6" x14ac:dyDescent="0.25">
      <c r="A244" s="52"/>
      <c r="B244" s="52"/>
      <c r="C244" s="52"/>
      <c r="D244" s="52"/>
      <c r="E244" s="52"/>
      <c r="F244" s="52"/>
    </row>
    <row r="245" spans="1:6" x14ac:dyDescent="0.25">
      <c r="A245" s="52" t="s">
        <v>4957</v>
      </c>
      <c r="B245" s="52" t="s">
        <v>4945</v>
      </c>
      <c r="C245" s="52" t="s">
        <v>4946</v>
      </c>
      <c r="D245" s="52" t="s">
        <v>4947</v>
      </c>
      <c r="E245" s="52" t="s">
        <v>4917</v>
      </c>
      <c r="F245" s="52">
        <v>90254</v>
      </c>
    </row>
    <row r="246" spans="1:6" x14ac:dyDescent="0.25">
      <c r="A246" s="52" t="s">
        <v>4958</v>
      </c>
      <c r="B246" s="52" t="s">
        <v>4949</v>
      </c>
      <c r="C246" s="52" t="s">
        <v>4950</v>
      </c>
      <c r="D246" s="52" t="s">
        <v>4951</v>
      </c>
      <c r="E246" s="52" t="s">
        <v>4917</v>
      </c>
      <c r="F246" s="52">
        <v>90255</v>
      </c>
    </row>
  </sheetData>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A5E50-DADA-4207-84E5-C0D6A2F4F413}">
  <dimension ref="A1"/>
  <sheetViews>
    <sheetView tabSelected="1" workbookViewId="0"/>
  </sheetViews>
  <sheetFormatPr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199BE-808F-49CE-8525-7320EAB06693}">
  <dimension ref="B1:C3"/>
  <sheetViews>
    <sheetView workbookViewId="0">
      <selection activeCell="B3" sqref="B3"/>
    </sheetView>
  </sheetViews>
  <sheetFormatPr defaultRowHeight="15" x14ac:dyDescent="0.25"/>
  <sheetData>
    <row r="1" spans="2:3" x14ac:dyDescent="0.25">
      <c r="B1" t="s">
        <v>5985</v>
      </c>
      <c r="C1" t="s">
        <v>5992</v>
      </c>
    </row>
    <row r="2" spans="2:3" x14ac:dyDescent="0.25">
      <c r="B2" t="s">
        <v>6010</v>
      </c>
      <c r="C2">
        <v>80</v>
      </c>
    </row>
    <row r="3" spans="2:3" x14ac:dyDescent="0.25">
      <c r="B3" t="s">
        <v>5991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16</vt:i4>
      </vt:variant>
    </vt:vector>
  </HeadingPairs>
  <TitlesOfParts>
    <vt:vector size="33" baseType="lpstr">
      <vt:lpstr>Join Columns</vt:lpstr>
      <vt:lpstr>Join Columns link</vt:lpstr>
      <vt:lpstr>Separate Columns</vt:lpstr>
      <vt:lpstr>Sep Col link</vt:lpstr>
      <vt:lpstr>Top 10</vt:lpstr>
      <vt:lpstr>Top 10 link</vt:lpstr>
      <vt:lpstr>Empty Rows</vt:lpstr>
      <vt:lpstr>Wed Jan 28 2026 10am</vt:lpstr>
      <vt:lpstr>empty rows link</vt:lpstr>
      <vt:lpstr>Duplicates</vt:lpstr>
      <vt:lpstr>duplicates red</vt:lpstr>
      <vt:lpstr>duplicates red at top</vt:lpstr>
      <vt:lpstr>duplicates remove</vt:lpstr>
      <vt:lpstr>Loan Schedule Example</vt:lpstr>
      <vt:lpstr>Loan Schedule Empty</vt:lpstr>
      <vt:lpstr>Remove Spaces From Column A</vt:lpstr>
      <vt:lpstr>RSFCA LINK</vt:lpstr>
      <vt:lpstr>'Loan Schedule Example'!ColumnTitle1</vt:lpstr>
      <vt:lpstr>'Loan Schedule Example'!End_Bal</vt:lpstr>
      <vt:lpstr>'Loan Schedule Example'!ExtraPayments</vt:lpstr>
      <vt:lpstr>'Loan Schedule Example'!InterestRate</vt:lpstr>
      <vt:lpstr>'Loan Schedule Example'!LenderName</vt:lpstr>
      <vt:lpstr>'Loan Schedule Example'!LoanAmount</vt:lpstr>
      <vt:lpstr>'Loan Schedule Example'!LoanPeriod</vt:lpstr>
      <vt:lpstr>'Loan Schedule Example'!LoanStartDate</vt:lpstr>
      <vt:lpstr>'Loan Schedule Example'!PaymentsPerYear</vt:lpstr>
      <vt:lpstr>'Loan Schedule Example'!Print_Titles</vt:lpstr>
      <vt:lpstr>'Loan Schedule Example'!RowTitleRegion1..E9</vt:lpstr>
      <vt:lpstr>'Loan Schedule Example'!RowTitleRegion2..I7</vt:lpstr>
      <vt:lpstr>'Loan Schedule Example'!RowTitleRegion3..E9</vt:lpstr>
      <vt:lpstr>'Loan Schedule Example'!RowTitleRegion4..H9</vt:lpstr>
      <vt:lpstr>'Loan Schedule Example'!ScheduledNumberOfPayments</vt:lpstr>
      <vt:lpstr>'Loan Schedule Example'!ScheduledPayment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2026-01-27T22:53:29Z</dcterms:created>
  <dcterms:modified xsi:type="dcterms:W3CDTF">2026-01-28T18:19:11Z</dcterms:modified>
</cp:coreProperties>
</file>